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IVA Débito Fiscal" sheetId="1" r:id="rId1"/>
    <sheet name="IVA Crédito Fiscal" sheetId="2" r:id="rId2"/>
    <sheet name="Liquidación" sheetId="3" r:id="rId3"/>
  </sheets>
  <externalReferences>
    <externalReference r:id="rId6"/>
  </externalReferences>
  <definedNames>
    <definedName name="MESES">'[1]sb'!$B$12:$B$23</definedName>
    <definedName name="MESESX">'[1]sb'!$B$33:$B$45</definedName>
    <definedName name="tiposirpf">'[1]sb'!$B$65:$B$68</definedName>
    <definedName name="tiposiva">'[1]sb'!$B$57:$B$60</definedName>
  </definedNames>
  <calcPr fullCalcOnLoad="1"/>
</workbook>
</file>

<file path=xl/sharedStrings.xml><?xml version="1.0" encoding="utf-8"?>
<sst xmlns="http://schemas.openxmlformats.org/spreadsheetml/2006/main" count="85" uniqueCount="62">
  <si>
    <t>I.V.A.</t>
  </si>
  <si>
    <t xml:space="preserve">  Mes</t>
  </si>
  <si>
    <t>Cliente</t>
  </si>
  <si>
    <t>TIPO</t>
  </si>
  <si>
    <t>Enero</t>
  </si>
  <si>
    <t>Febrero</t>
  </si>
  <si>
    <t>Marzo</t>
  </si>
  <si>
    <t>Fecha</t>
  </si>
  <si>
    <t>Núm. Factura</t>
  </si>
  <si>
    <t>Base Imponible</t>
  </si>
  <si>
    <t>Lorenza S.A</t>
  </si>
  <si>
    <t>A-120</t>
  </si>
  <si>
    <t>21/02/2013</t>
  </si>
  <si>
    <t>25/02/2013</t>
  </si>
  <si>
    <t>Monto de Impuesto</t>
  </si>
  <si>
    <t>A-130</t>
  </si>
  <si>
    <t>A-131</t>
  </si>
  <si>
    <t>26/02/2013</t>
  </si>
  <si>
    <t>Pereyra hnos. S.A</t>
  </si>
  <si>
    <t>Obosos S.A</t>
  </si>
  <si>
    <t>A-132</t>
  </si>
  <si>
    <t>Info&amp;Tech S.A</t>
  </si>
  <si>
    <t>A-133</t>
  </si>
  <si>
    <t>Calígula Corp.</t>
  </si>
  <si>
    <t>Monto total Facturado</t>
  </si>
  <si>
    <t>Total</t>
  </si>
  <si>
    <t>Facturación a clientes</t>
  </si>
  <si>
    <t>TOTALES</t>
  </si>
  <si>
    <t>Monto IVA Débito Fiscal</t>
  </si>
  <si>
    <t>Facturación de Proveedores</t>
  </si>
  <si>
    <t>Monto IVA Crédito Fiscal</t>
  </si>
  <si>
    <t>A-320</t>
  </si>
  <si>
    <t>A-500</t>
  </si>
  <si>
    <t>A-1288</t>
  </si>
  <si>
    <t>A-89</t>
  </si>
  <si>
    <t>A-30</t>
  </si>
  <si>
    <t>20/02/2013</t>
  </si>
  <si>
    <t>Proveedores</t>
  </si>
  <si>
    <t>El pueblito S.A</t>
  </si>
  <si>
    <t>Capability S.A</t>
  </si>
  <si>
    <t>Ventura &amp; Cía</t>
  </si>
  <si>
    <t>Viri SRL</t>
  </si>
  <si>
    <t>Match SRL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</si>
  <si>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</si>
  <si>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</si>
  <si>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</si>
  <si>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</si>
  <si>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</si>
  <si>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</si>
  <si>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</si>
  <si>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</si>
  <si>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</si>
  <si>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 Débito</t>
  </si>
  <si>
    <t>IVA Crédito</t>
  </si>
  <si>
    <t>A-134</t>
  </si>
  <si>
    <t>Siempre Viva SRL</t>
  </si>
  <si>
    <t>Saldo a favor por Crédito Fiscal</t>
  </si>
  <si>
    <t>Saldo en contra por Débito Fiscal</t>
  </si>
  <si>
    <t>Liquidación por mes de IVA</t>
  </si>
  <si>
    <t>Anual a liquidar</t>
  </si>
  <si>
    <t>A-122</t>
  </si>
  <si>
    <t>Indi S.A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</si>
</sst>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#,##0.00\ _€"/>
    <numFmt numFmtId="166" formatCode="#,##0.00_ ;[Red]\-#,##0.00\ 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Tahoma"/>
      <family val="2"/>
    </font>
    <font>
      <b/>
      <sz val="10"/>
      <color indexed="9"/>
      <name val="Tahoma"/>
      <family val="2"/>
    </font>
    <font>
      <sz val="9"/>
      <color indexed="9"/>
      <name val="Tahoma"/>
      <family val="2"/>
    </font>
    <font>
      <b/>
      <sz val="8"/>
      <color indexed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i/>
      <sz val="8"/>
      <color indexed="23"/>
      <name val="Calibri"/>
      <family val="0"/>
    </font>
    <font>
      <sz val="9"/>
      <color indexed="63"/>
      <name val="Calibri"/>
      <family val="0"/>
    </font>
    <font>
      <sz val="9"/>
      <color indexed="57"/>
      <name val="Calibri"/>
      <family val="0"/>
    </font>
    <font>
      <sz val="9"/>
      <color indexed="4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 style="thin"/>
      <top style="thin"/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3"/>
      </left>
      <right/>
      <top style="thin"/>
      <bottom style="thin"/>
    </border>
    <border>
      <left style="thin"/>
      <right style="thin"/>
      <top style="thin"/>
      <bottom style="thin">
        <color indexed="22"/>
      </bottom>
    </border>
    <border>
      <left/>
      <right style="thin">
        <color indexed="23"/>
      </right>
      <top style="thin"/>
      <bottom style="thin"/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BBC6AE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6" fontId="7" fillId="33" borderId="10" xfId="0" applyNumberFormat="1" applyFont="1" applyFill="1" applyBorder="1" applyAlignment="1" applyProtection="1">
      <alignment shrinkToFit="1"/>
      <protection locked="0"/>
    </xf>
    <xf numFmtId="10" fontId="8" fillId="0" borderId="11" xfId="0" applyNumberFormat="1" applyFont="1" applyFill="1" applyBorder="1" applyAlignment="1" applyProtection="1">
      <alignment horizontal="center" shrinkToFit="1"/>
      <protection locked="0"/>
    </xf>
    <xf numFmtId="4" fontId="8" fillId="34" borderId="12" xfId="0" applyNumberFormat="1" applyFont="1" applyFill="1" applyBorder="1" applyAlignment="1" applyProtection="1">
      <alignment shrinkToFit="1"/>
      <protection/>
    </xf>
    <xf numFmtId="166" fontId="7" fillId="33" borderId="13" xfId="0" applyNumberFormat="1" applyFont="1" applyFill="1" applyBorder="1" applyAlignment="1" applyProtection="1">
      <alignment shrinkToFit="1"/>
      <protection locked="0"/>
    </xf>
    <xf numFmtId="10" fontId="8" fillId="0" borderId="14" xfId="0" applyNumberFormat="1" applyFont="1" applyFill="1" applyBorder="1" applyAlignment="1" applyProtection="1">
      <alignment horizontal="center" shrinkToFit="1"/>
      <protection locked="0"/>
    </xf>
    <xf numFmtId="166" fontId="7" fillId="33" borderId="15" xfId="0" applyNumberFormat="1" applyFont="1" applyFill="1" applyBorder="1" applyAlignment="1" applyProtection="1">
      <alignment shrinkToFit="1"/>
      <protection locked="0"/>
    </xf>
    <xf numFmtId="10" fontId="8" fillId="0" borderId="16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left" shrinkToFit="1"/>
      <protection locked="0"/>
    </xf>
    <xf numFmtId="164" fontId="5" fillId="0" borderId="0" xfId="0" applyNumberFormat="1" applyFont="1" applyFill="1" applyBorder="1" applyAlignment="1" applyProtection="1">
      <alignment horizontal="left" shrinkToFit="1"/>
      <protection locked="0"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shrinkToFit="1"/>
      <protection/>
    </xf>
    <xf numFmtId="4" fontId="9" fillId="0" borderId="0" xfId="0" applyNumberFormat="1" applyFont="1" applyFill="1" applyBorder="1" applyAlignment="1" applyProtection="1">
      <alignment shrinkToFit="1"/>
      <protection locked="0"/>
    </xf>
    <xf numFmtId="4" fontId="7" fillId="0" borderId="0" xfId="0" applyNumberFormat="1" applyFont="1" applyFill="1" applyBorder="1" applyAlignment="1" applyProtection="1">
      <alignment horizontal="center" shrinkToFit="1"/>
      <protection locked="0"/>
    </xf>
    <xf numFmtId="4" fontId="9" fillId="0" borderId="0" xfId="0" applyNumberFormat="1" applyFont="1" applyFill="1" applyBorder="1" applyAlignment="1" applyProtection="1">
      <alignment vertical="center" shrinkToFit="1"/>
      <protection locked="0"/>
    </xf>
    <xf numFmtId="4" fontId="9" fillId="0" borderId="0" xfId="0" applyNumberFormat="1" applyFont="1" applyFill="1" applyBorder="1" applyAlignment="1" applyProtection="1">
      <alignment vertical="center" shrinkToFit="1"/>
      <protection/>
    </xf>
    <xf numFmtId="4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165" fontId="10" fillId="16" borderId="0" xfId="0" applyNumberFormat="1" applyFont="1" applyFill="1" applyBorder="1" applyAlignment="1" applyProtection="1">
      <alignment horizontal="center"/>
      <protection/>
    </xf>
    <xf numFmtId="43" fontId="0" fillId="0" borderId="0" xfId="42" applyFont="1" applyFill="1" applyBorder="1" applyAlignment="1">
      <alignment/>
    </xf>
    <xf numFmtId="4" fontId="8" fillId="16" borderId="17" xfId="0" applyNumberFormat="1" applyFont="1" applyFill="1" applyBorder="1" applyAlignment="1" applyProtection="1">
      <alignment horizontal="center" shrinkToFit="1"/>
      <protection locked="0"/>
    </xf>
    <xf numFmtId="164" fontId="10" fillId="16" borderId="0" xfId="0" applyNumberFormat="1" applyFont="1" applyFill="1" applyBorder="1" applyAlignment="1" applyProtection="1">
      <alignment horizontal="center"/>
      <protection/>
    </xf>
    <xf numFmtId="165" fontId="11" fillId="16" borderId="18" xfId="0" applyNumberFormat="1" applyFont="1" applyFill="1" applyBorder="1" applyAlignment="1" applyProtection="1">
      <alignment horizontal="center" vertical="center"/>
      <protection/>
    </xf>
    <xf numFmtId="0" fontId="8" fillId="16" borderId="19" xfId="0" applyNumberFormat="1" applyFont="1" applyFill="1" applyBorder="1" applyAlignment="1" applyProtection="1">
      <alignment horizontal="center" shrinkToFit="1"/>
      <protection locked="0"/>
    </xf>
    <xf numFmtId="165" fontId="7" fillId="16" borderId="17" xfId="0" applyNumberFormat="1" applyFont="1" applyFill="1" applyBorder="1" applyAlignment="1" applyProtection="1">
      <alignment horizontal="center" vertical="center"/>
      <protection/>
    </xf>
    <xf numFmtId="166" fontId="7" fillId="33" borderId="20" xfId="0" applyNumberFormat="1" applyFont="1" applyFill="1" applyBorder="1" applyAlignment="1" applyProtection="1">
      <alignment shrinkToFit="1"/>
      <protection locked="0"/>
    </xf>
    <xf numFmtId="166" fontId="7" fillId="33" borderId="21" xfId="0" applyNumberFormat="1" applyFont="1" applyFill="1" applyBorder="1" applyAlignment="1" applyProtection="1">
      <alignment shrinkToFit="1"/>
      <protection locked="0"/>
    </xf>
    <xf numFmtId="164" fontId="6" fillId="16" borderId="22" xfId="0" applyNumberFormat="1" applyFont="1" applyFill="1" applyBorder="1" applyAlignment="1" applyProtection="1">
      <alignment horizontal="center" vertical="center" shrinkToFit="1"/>
      <protection locked="0"/>
    </xf>
    <xf numFmtId="165" fontId="6" fillId="16" borderId="17" xfId="0" applyNumberFormat="1" applyFont="1" applyFill="1" applyBorder="1" applyAlignment="1" applyProtection="1">
      <alignment horizontal="center" vertical="center" shrinkToFit="1"/>
      <protection locked="0"/>
    </xf>
    <xf numFmtId="1" fontId="7" fillId="33" borderId="20" xfId="0" applyNumberFormat="1" applyFont="1" applyFill="1" applyBorder="1" applyAlignment="1" applyProtection="1">
      <alignment horizontal="center" shrinkToFit="1"/>
      <protection locked="0"/>
    </xf>
    <xf numFmtId="1" fontId="7" fillId="33" borderId="21" xfId="0" applyNumberFormat="1" applyFont="1" applyFill="1" applyBorder="1" applyAlignment="1" applyProtection="1">
      <alignment horizontal="center" shrinkToFit="1"/>
      <protection locked="0"/>
    </xf>
    <xf numFmtId="4" fontId="7" fillId="33" borderId="23" xfId="0" applyNumberFormat="1" applyFont="1" applyFill="1" applyBorder="1" applyAlignment="1" applyProtection="1">
      <alignment horizontal="center" shrinkToFit="1"/>
      <protection locked="0"/>
    </xf>
    <xf numFmtId="4" fontId="7" fillId="33" borderId="21" xfId="0" applyNumberFormat="1" applyFont="1" applyFill="1" applyBorder="1" applyAlignment="1" applyProtection="1">
      <alignment horizontal="center" shrinkToFit="1"/>
      <protection locked="0"/>
    </xf>
    <xf numFmtId="1" fontId="6" fillId="0" borderId="21" xfId="0" applyNumberFormat="1" applyFont="1" applyFill="1" applyBorder="1" applyAlignment="1" applyProtection="1">
      <alignment horizontal="center"/>
      <protection locked="0"/>
    </xf>
    <xf numFmtId="165" fontId="6" fillId="16" borderId="24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25" xfId="0" applyNumberFormat="1" applyFont="1" applyFill="1" applyBorder="1" applyAlignment="1" applyProtection="1">
      <alignment horizontal="center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65" fontId="11" fillId="16" borderId="17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1" fontId="6" fillId="0" borderId="26" xfId="0" applyNumberFormat="1" applyFont="1" applyFill="1" applyBorder="1" applyAlignment="1" applyProtection="1">
      <alignment horizontal="center"/>
      <protection locked="0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4" fontId="7" fillId="33" borderId="26" xfId="0" applyNumberFormat="1" applyFont="1" applyFill="1" applyBorder="1" applyAlignment="1" applyProtection="1">
      <alignment horizontal="center" shrinkToFit="1"/>
      <protection locked="0"/>
    </xf>
    <xf numFmtId="1" fontId="7" fillId="33" borderId="26" xfId="0" applyNumberFormat="1" applyFont="1" applyFill="1" applyBorder="1" applyAlignment="1" applyProtection="1">
      <alignment horizontal="center" shrinkToFit="1"/>
      <protection locked="0"/>
    </xf>
    <xf numFmtId="166" fontId="7" fillId="33" borderId="26" xfId="0" applyNumberFormat="1" applyFont="1" applyFill="1" applyBorder="1" applyAlignment="1" applyProtection="1">
      <alignment shrinkToFit="1"/>
      <protection locked="0"/>
    </xf>
    <xf numFmtId="4" fontId="8" fillId="34" borderId="28" xfId="0" applyNumberFormat="1" applyFont="1" applyFill="1" applyBorder="1" applyAlignment="1" applyProtection="1">
      <alignment shrinkToFit="1"/>
      <protection/>
    </xf>
    <xf numFmtId="4" fontId="9" fillId="34" borderId="29" xfId="0" applyNumberFormat="1" applyFont="1" applyFill="1" applyBorder="1" applyAlignment="1" applyProtection="1">
      <alignment vertical="center" shrinkToFit="1"/>
      <protection locked="0"/>
    </xf>
    <xf numFmtId="4" fontId="9" fillId="34" borderId="17" xfId="0" applyNumberFormat="1" applyFont="1" applyFill="1" applyBorder="1" applyAlignment="1" applyProtection="1">
      <alignment vertical="center" shrinkToFit="1"/>
      <protection locked="0"/>
    </xf>
    <xf numFmtId="4" fontId="9" fillId="34" borderId="19" xfId="0" applyNumberFormat="1" applyFont="1" applyFill="1" applyBorder="1" applyAlignment="1" applyProtection="1">
      <alignment vertical="center" shrinkToFit="1"/>
      <protection locked="0"/>
    </xf>
    <xf numFmtId="0" fontId="0" fillId="35" borderId="30" xfId="0" applyFill="1" applyBorder="1" applyAlignment="1">
      <alignment/>
    </xf>
    <xf numFmtId="44" fontId="0" fillId="35" borderId="17" xfId="44" applyFont="1" applyFill="1" applyBorder="1" applyAlignment="1">
      <alignment/>
    </xf>
    <xf numFmtId="14" fontId="6" fillId="0" borderId="31" xfId="0" applyNumberFormat="1" applyFont="1" applyFill="1" applyBorder="1" applyAlignment="1" applyProtection="1">
      <alignment horizontal="center"/>
      <protection locked="0"/>
    </xf>
    <xf numFmtId="0" fontId="7" fillId="33" borderId="23" xfId="0" applyNumberFormat="1" applyFont="1" applyFill="1" applyBorder="1" applyAlignment="1" applyProtection="1">
      <alignment horizontal="center" shrinkToFit="1"/>
      <protection locked="0"/>
    </xf>
    <xf numFmtId="0" fontId="7" fillId="33" borderId="21" xfId="0" applyNumberFormat="1" applyFont="1" applyFill="1" applyBorder="1" applyAlignment="1" applyProtection="1">
      <alignment horizontal="center" shrinkToFit="1"/>
      <protection locked="0"/>
    </xf>
    <xf numFmtId="0" fontId="7" fillId="33" borderId="26" xfId="0" applyNumberFormat="1" applyFont="1" applyFill="1" applyBorder="1" applyAlignment="1" applyProtection="1">
      <alignment horizontal="center" shrinkToFit="1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3" fontId="0" fillId="0" borderId="0" xfId="42" applyFont="1" applyBorder="1" applyAlignment="1">
      <alignment/>
    </xf>
    <xf numFmtId="43" fontId="0" fillId="0" borderId="36" xfId="42" applyFont="1" applyBorder="1" applyAlignment="1">
      <alignment/>
    </xf>
    <xf numFmtId="0" fontId="0" fillId="0" borderId="37" xfId="0" applyBorder="1" applyAlignment="1">
      <alignment/>
    </xf>
    <xf numFmtId="43" fontId="0" fillId="0" borderId="38" xfId="42" applyNumberFormat="1" applyFont="1" applyBorder="1" applyAlignment="1">
      <alignment/>
    </xf>
    <xf numFmtId="43" fontId="0" fillId="0" borderId="39" xfId="42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left"/>
    </xf>
    <xf numFmtId="43" fontId="0" fillId="0" borderId="41" xfId="0" applyNumberFormat="1" applyBorder="1" applyAlignment="1">
      <alignment horizontal="center"/>
    </xf>
    <xf numFmtId="43" fontId="0" fillId="0" borderId="41" xfId="42" applyFont="1" applyBorder="1" applyAlignment="1">
      <alignment horizontal="center"/>
    </xf>
    <xf numFmtId="167" fontId="0" fillId="11" borderId="33" xfId="0" applyNumberForma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4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29" fillId="0" borderId="45" xfId="0" applyFont="1" applyFill="1" applyBorder="1" applyAlignment="1">
      <alignment/>
    </xf>
    <xf numFmtId="165" fontId="11" fillId="16" borderId="46" xfId="0" applyNumberFormat="1" applyFont="1" applyFill="1" applyBorder="1" applyAlignment="1" applyProtection="1">
      <alignment horizontal="center"/>
      <protection/>
    </xf>
    <xf numFmtId="165" fontId="11" fillId="16" borderId="47" xfId="0" applyNumberFormat="1" applyFont="1" applyFill="1" applyBorder="1" applyAlignment="1" applyProtection="1">
      <alignment horizontal="center"/>
      <protection/>
    </xf>
    <xf numFmtId="1" fontId="9" fillId="34" borderId="30" xfId="0" applyNumberFormat="1" applyFont="1" applyFill="1" applyBorder="1" applyAlignment="1" applyProtection="1">
      <alignment horizontal="right" vertical="center"/>
      <protection locked="0"/>
    </xf>
    <xf numFmtId="1" fontId="9" fillId="34" borderId="29" xfId="0" applyNumberFormat="1" applyFont="1" applyFill="1" applyBorder="1" applyAlignment="1" applyProtection="1">
      <alignment horizontal="right" vertical="center"/>
      <protection locked="0"/>
    </xf>
    <xf numFmtId="0" fontId="28" fillId="4" borderId="42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/>
    </xf>
    <xf numFmtId="0" fontId="28" fillId="4" borderId="44" xfId="0" applyFont="1" applyFill="1" applyBorder="1" applyAlignment="1">
      <alignment horizontal="center"/>
    </xf>
    <xf numFmtId="0" fontId="51" fillId="1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FF00"/>
        </patternFill>
      </fill>
    </dxf>
    <dxf>
      <font>
        <color theme="0"/>
      </font>
      <fill>
        <patternFill>
          <bgColor rgb="FF00FF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lanillaexcel.com/?ref=spreadsheet_logo" TargetMode="External" /><Relationship Id="rId3" Type="http://schemas.openxmlformats.org/officeDocument/2006/relationships/hyperlink" Target="http://planillaexcel.com/?ref=spreadsheet_logo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planillaexcel.com/contactanos?ref=spreadsheet_contac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114300</xdr:rowOff>
    </xdr:from>
    <xdr:to>
      <xdr:col>2</xdr:col>
      <xdr:colOff>342900</xdr:colOff>
      <xdr:row>0</xdr:row>
      <xdr:rowOff>266700</xdr:rowOff>
    </xdr:to>
    <xdr:pic>
      <xdr:nvPicPr>
        <xdr:cNvPr id="1" name="Picture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1171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95250</xdr:rowOff>
    </xdr:from>
    <xdr:to>
      <xdr:col>5</xdr:col>
      <xdr:colOff>209550</xdr:colOff>
      <xdr:row>0</xdr:row>
      <xdr:rowOff>314325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04950" y="95250"/>
          <a:ext cx="2219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Las planillas de Excel más útiles, en un solo lugar.</a:t>
          </a:r>
        </a:p>
      </xdr:txBody>
    </xdr:sp>
    <xdr:clientData/>
  </xdr:twoCellAnchor>
  <xdr:twoCellAnchor>
    <xdr:from>
      <xdr:col>10</xdr:col>
      <xdr:colOff>171450</xdr:colOff>
      <xdr:row>0</xdr:row>
      <xdr:rowOff>152400</xdr:rowOff>
    </xdr:from>
    <xdr:to>
      <xdr:col>10</xdr:col>
      <xdr:colOff>304800</xdr:colOff>
      <xdr:row>0</xdr:row>
      <xdr:rowOff>295275</xdr:rowOff>
    </xdr:to>
    <xdr:pic>
      <xdr:nvPicPr>
        <xdr:cNvPr id="3" name="Picture 6" descr="1376627143_Mai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43925" y="1524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971550</xdr:colOff>
      <xdr:row>0</xdr:row>
      <xdr:rowOff>95250</xdr:rowOff>
    </xdr:from>
    <xdr:to>
      <xdr:col>10</xdr:col>
      <xdr:colOff>476250</xdr:colOff>
      <xdr:row>0</xdr:row>
      <xdr:rowOff>323850</xdr:rowOff>
    </xdr:to>
    <xdr:sp>
      <xdr:nvSpPr>
        <xdr:cNvPr id="4" name="TextBox 5">
          <a:hlinkClick r:id="rId5"/>
        </xdr:cNvPr>
        <xdr:cNvSpPr txBox="1">
          <a:spLocks noChangeArrowheads="1"/>
        </xdr:cNvSpPr>
      </xdr:nvSpPr>
      <xdr:spPr>
        <a:xfrm>
          <a:off x="6181725" y="95250"/>
          <a:ext cx="2667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¿Necesitas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ayuda con esta planilla?</a:t>
          </a:r>
          <a:r>
            <a:rPr lang="en-US" cap="none" sz="9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Contáctanos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PE182Gv2e10vm%20IVA%20Grat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"/>
      <sheetName val="sb"/>
      <sheetName val="INI"/>
      <sheetName val="clientes"/>
      <sheetName val="proveedores"/>
      <sheetName val="LIQ"/>
    </sheetNames>
    <sheetDataSet>
      <sheetData sheetId="1">
        <row r="12">
          <cell r="B12" t="str">
            <v>Enero</v>
          </cell>
        </row>
        <row r="13">
          <cell r="B13" t="str">
            <v>Febrero</v>
          </cell>
        </row>
        <row r="14">
          <cell r="B14" t="str">
            <v>Marzo</v>
          </cell>
        </row>
        <row r="15">
          <cell r="B15" t="str">
            <v>Abril</v>
          </cell>
        </row>
        <row r="16">
          <cell r="B16" t="str">
            <v>Mayo</v>
          </cell>
        </row>
        <row r="17">
          <cell r="B17" t="str">
            <v>Junio</v>
          </cell>
        </row>
        <row r="18">
          <cell r="B18" t="str">
            <v>Julio</v>
          </cell>
        </row>
        <row r="19">
          <cell r="B19" t="str">
            <v>Agosto</v>
          </cell>
        </row>
        <row r="20">
          <cell r="B20" t="str">
            <v>Septiemb</v>
          </cell>
        </row>
        <row r="21">
          <cell r="B21" t="str">
            <v>Octubre</v>
          </cell>
        </row>
        <row r="22">
          <cell r="B22" t="str">
            <v>Noviem</v>
          </cell>
        </row>
        <row r="23">
          <cell r="B23" t="str">
            <v>Diciemb</v>
          </cell>
        </row>
        <row r="33">
          <cell r="B33" t="str">
            <v>Enero</v>
          </cell>
        </row>
        <row r="34">
          <cell r="B34" t="str">
            <v>Febrero</v>
          </cell>
        </row>
        <row r="35">
          <cell r="B35" t="str">
            <v>Marzo</v>
          </cell>
        </row>
        <row r="36">
          <cell r="B36" t="str">
            <v>Abril</v>
          </cell>
        </row>
        <row r="37">
          <cell r="B37" t="str">
            <v>Mayo</v>
          </cell>
        </row>
        <row r="38">
          <cell r="B38" t="str">
            <v>Junio</v>
          </cell>
        </row>
        <row r="39">
          <cell r="B39" t="str">
            <v>Julio</v>
          </cell>
        </row>
        <row r="40">
          <cell r="B40" t="str">
            <v>Agosto</v>
          </cell>
        </row>
        <row r="41">
          <cell r="B41" t="str">
            <v>Septiemb</v>
          </cell>
        </row>
        <row r="42">
          <cell r="B42" t="str">
            <v>Octubre</v>
          </cell>
        </row>
        <row r="43">
          <cell r="B43" t="str">
            <v>Noviem</v>
          </cell>
        </row>
        <row r="44">
          <cell r="B44" t="str">
            <v>Diciemb</v>
          </cell>
        </row>
        <row r="45">
          <cell r="B45" t="str">
            <v>SIG. AÑO</v>
          </cell>
        </row>
        <row r="57">
          <cell r="B57">
            <v>0.04</v>
          </cell>
        </row>
        <row r="58">
          <cell r="B58">
            <v>0.07</v>
          </cell>
        </row>
        <row r="59">
          <cell r="B59">
            <v>0.18</v>
          </cell>
        </row>
        <row r="60">
          <cell r="B60" t="str">
            <v>cero</v>
          </cell>
        </row>
        <row r="65">
          <cell r="B65">
            <v>0.01</v>
          </cell>
        </row>
        <row r="66">
          <cell r="B66">
            <v>0.07</v>
          </cell>
        </row>
        <row r="67">
          <cell r="B67">
            <v>0.15</v>
          </cell>
        </row>
        <row r="68">
          <cell r="B68" t="str">
            <v>cero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95"/>
  <sheetViews>
    <sheetView showGridLines="0" showRowColHeaders="0" tabSelected="1" zoomScalePageLayoutView="0" workbookViewId="0" topLeftCell="A1">
      <selection activeCell="K15" sqref="K15"/>
    </sheetView>
  </sheetViews>
  <sheetFormatPr defaultColWidth="9.140625" defaultRowHeight="15"/>
  <cols>
    <col min="1" max="1" width="4.8515625" style="0" customWidth="1"/>
    <col min="2" max="2" width="12.421875" style="0" bestFit="1" customWidth="1"/>
    <col min="3" max="3" width="10.421875" style="0" bestFit="1" customWidth="1"/>
    <col min="5" max="5" width="15.8515625" style="0" bestFit="1" customWidth="1"/>
    <col min="6" max="6" width="16.28125" style="0" customWidth="1"/>
    <col min="8" max="8" width="17.00390625" style="0" bestFit="1" customWidth="1"/>
    <col min="9" max="9" width="21.28125" style="25" customWidth="1"/>
    <col min="10" max="10" width="9.140625" style="23" customWidth="1"/>
    <col min="11" max="11" width="22.57421875" style="23" bestFit="1" customWidth="1"/>
    <col min="12" max="12" width="11.57421875" style="23" bestFit="1" customWidth="1"/>
    <col min="13" max="13" width="9.140625" style="23" customWidth="1"/>
  </cols>
  <sheetData>
    <row r="1" s="86" customFormat="1" ht="25.5" customHeight="1"/>
    <row r="3" ht="15.75" thickBot="1"/>
    <row r="4" spans="2:13" ht="21.75" thickBot="1">
      <c r="B4" s="91" t="s">
        <v>26</v>
      </c>
      <c r="C4" s="92"/>
      <c r="D4" s="92"/>
      <c r="E4" s="92"/>
      <c r="F4" s="92"/>
      <c r="G4" s="92"/>
      <c r="H4" s="92"/>
      <c r="I4" s="93"/>
      <c r="J4" s="8"/>
      <c r="K4" s="8"/>
      <c r="L4" s="8"/>
      <c r="M4" s="8"/>
    </row>
    <row r="5" spans="2:13" ht="21">
      <c r="B5" s="45"/>
      <c r="C5" s="45"/>
      <c r="D5" s="45"/>
      <c r="E5" s="45"/>
      <c r="F5" s="45"/>
      <c r="G5" s="45"/>
      <c r="H5" s="45"/>
      <c r="I5" s="45"/>
      <c r="K5" s="55" t="s">
        <v>28</v>
      </c>
      <c r="L5" s="56">
        <f>H95</f>
        <v>33495</v>
      </c>
      <c r="M5" s="9"/>
    </row>
    <row r="6" spans="2:13" ht="15.75">
      <c r="B6" s="27"/>
      <c r="C6" s="27"/>
      <c r="D6" s="27"/>
      <c r="E6" s="24"/>
      <c r="F6" s="28"/>
      <c r="G6" s="87" t="s">
        <v>0</v>
      </c>
      <c r="H6" s="88"/>
      <c r="I6" s="43" t="s">
        <v>24</v>
      </c>
      <c r="J6" s="44"/>
      <c r="K6" s="10"/>
      <c r="L6" s="11"/>
      <c r="M6" s="12"/>
    </row>
    <row r="7" spans="2:13" ht="15">
      <c r="B7" s="34" t="s">
        <v>8</v>
      </c>
      <c r="C7" s="40" t="s">
        <v>7</v>
      </c>
      <c r="D7" s="33" t="s">
        <v>1</v>
      </c>
      <c r="E7" s="34" t="s">
        <v>2</v>
      </c>
      <c r="F7" s="30" t="s">
        <v>9</v>
      </c>
      <c r="G7" s="29" t="s">
        <v>3</v>
      </c>
      <c r="H7" s="26" t="s">
        <v>14</v>
      </c>
      <c r="I7" s="26" t="s">
        <v>25</v>
      </c>
      <c r="J7" s="13"/>
      <c r="K7" s="14"/>
      <c r="L7" s="15"/>
      <c r="M7" s="16"/>
    </row>
    <row r="8" spans="2:13" ht="15">
      <c r="B8" s="42" t="s">
        <v>11</v>
      </c>
      <c r="C8" s="57" t="s">
        <v>12</v>
      </c>
      <c r="D8" s="58" t="s">
        <v>5</v>
      </c>
      <c r="E8" s="35" t="s">
        <v>10</v>
      </c>
      <c r="F8" s="31">
        <v>1000</v>
      </c>
      <c r="G8" s="2">
        <v>0.21</v>
      </c>
      <c r="H8" s="3">
        <f>F8*G8</f>
        <v>210</v>
      </c>
      <c r="I8" s="1">
        <f>F8+H8</f>
        <v>1210</v>
      </c>
      <c r="J8" s="17"/>
      <c r="K8" s="17"/>
      <c r="L8" s="18"/>
      <c r="M8" s="19"/>
    </row>
    <row r="9" spans="2:13" ht="15">
      <c r="B9" s="39" t="s">
        <v>15</v>
      </c>
      <c r="C9" s="41" t="s">
        <v>13</v>
      </c>
      <c r="D9" s="59" t="s">
        <v>5</v>
      </c>
      <c r="E9" s="36" t="s">
        <v>19</v>
      </c>
      <c r="F9" s="32">
        <v>2000</v>
      </c>
      <c r="G9" s="2">
        <v>0.21</v>
      </c>
      <c r="H9" s="3">
        <f>F9*G9</f>
        <v>420</v>
      </c>
      <c r="I9" s="4">
        <f>F9+H9</f>
        <v>2420</v>
      </c>
      <c r="J9" s="17"/>
      <c r="K9" s="17"/>
      <c r="L9" s="18"/>
      <c r="M9" s="19"/>
    </row>
    <row r="10" spans="2:13" ht="15">
      <c r="B10" s="39" t="s">
        <v>16</v>
      </c>
      <c r="C10" s="41" t="s">
        <v>17</v>
      </c>
      <c r="D10" s="59" t="s">
        <v>5</v>
      </c>
      <c r="E10" s="36" t="s">
        <v>18</v>
      </c>
      <c r="F10" s="32">
        <v>5000</v>
      </c>
      <c r="G10" s="5">
        <v>0.21</v>
      </c>
      <c r="H10" s="3">
        <f aca="true" t="shared" si="0" ref="H10:H73">F10*G10</f>
        <v>1050</v>
      </c>
      <c r="I10" s="4">
        <f>F10+H10</f>
        <v>6050</v>
      </c>
      <c r="J10" s="17"/>
      <c r="K10" s="17"/>
      <c r="L10" s="18"/>
      <c r="M10" s="19"/>
    </row>
    <row r="11" spans="2:13" ht="15">
      <c r="B11" s="39" t="s">
        <v>20</v>
      </c>
      <c r="C11" s="41">
        <v>41336</v>
      </c>
      <c r="D11" s="59" t="s">
        <v>6</v>
      </c>
      <c r="E11" s="36" t="s">
        <v>21</v>
      </c>
      <c r="F11" s="32">
        <v>1500</v>
      </c>
      <c r="G11" s="5">
        <v>0.21</v>
      </c>
      <c r="H11" s="3">
        <f t="shared" si="0"/>
        <v>315</v>
      </c>
      <c r="I11" s="4">
        <f>F11+H11</f>
        <v>1815</v>
      </c>
      <c r="J11" s="17"/>
      <c r="K11" s="17"/>
      <c r="L11" s="18"/>
      <c r="M11" s="19"/>
    </row>
    <row r="12" spans="2:13" ht="15">
      <c r="B12" s="39" t="s">
        <v>22</v>
      </c>
      <c r="C12" s="41">
        <v>41367</v>
      </c>
      <c r="D12" s="59" t="s">
        <v>6</v>
      </c>
      <c r="E12" s="36" t="s">
        <v>23</v>
      </c>
      <c r="F12" s="32">
        <v>125000</v>
      </c>
      <c r="G12" s="5">
        <v>0.21</v>
      </c>
      <c r="H12" s="3">
        <f t="shared" si="0"/>
        <v>26250</v>
      </c>
      <c r="I12" s="4">
        <f>F12+H12</f>
        <v>151250</v>
      </c>
      <c r="J12" s="17"/>
      <c r="K12" s="17"/>
      <c r="L12" s="18"/>
      <c r="M12" s="19"/>
    </row>
    <row r="13" spans="2:13" ht="15">
      <c r="B13" s="39" t="s">
        <v>54</v>
      </c>
      <c r="C13" s="41">
        <v>41398</v>
      </c>
      <c r="D13" s="59" t="s">
        <v>43</v>
      </c>
      <c r="E13" s="36" t="s">
        <v>55</v>
      </c>
      <c r="F13" s="32">
        <v>25000</v>
      </c>
      <c r="G13" s="5">
        <v>0.21</v>
      </c>
      <c r="H13" s="3">
        <f t="shared" si="0"/>
        <v>5250</v>
      </c>
      <c r="I13" s="4">
        <f aca="true" t="shared" si="1" ref="I13:I76">F13+H13</f>
        <v>30250</v>
      </c>
      <c r="J13" s="17"/>
      <c r="K13" s="17"/>
      <c r="L13" s="18"/>
      <c r="M13" s="19"/>
    </row>
    <row r="14" spans="2:13" ht="15">
      <c r="B14" s="39"/>
      <c r="C14" s="41"/>
      <c r="D14" s="59"/>
      <c r="E14" s="36"/>
      <c r="F14" s="32"/>
      <c r="G14" s="5"/>
      <c r="H14" s="3">
        <f t="shared" si="0"/>
        <v>0</v>
      </c>
      <c r="I14" s="4">
        <f t="shared" si="1"/>
        <v>0</v>
      </c>
      <c r="J14" s="17"/>
      <c r="K14" s="17"/>
      <c r="L14" s="18"/>
      <c r="M14" s="19"/>
    </row>
    <row r="15" spans="2:13" ht="15">
      <c r="B15" s="39"/>
      <c r="C15" s="41"/>
      <c r="D15" s="59"/>
      <c r="E15" s="36"/>
      <c r="F15" s="32"/>
      <c r="G15" s="5"/>
      <c r="H15" s="3">
        <f t="shared" si="0"/>
        <v>0</v>
      </c>
      <c r="I15" s="4">
        <f t="shared" si="1"/>
        <v>0</v>
      </c>
      <c r="J15" s="17"/>
      <c r="K15" s="17"/>
      <c r="L15" s="18"/>
      <c r="M15" s="19"/>
    </row>
    <row r="16" spans="2:13" ht="15">
      <c r="B16" s="39"/>
      <c r="C16" s="41"/>
      <c r="D16" s="59"/>
      <c r="E16" s="36"/>
      <c r="F16" s="32"/>
      <c r="G16" s="5"/>
      <c r="H16" s="3">
        <f t="shared" si="0"/>
        <v>0</v>
      </c>
      <c r="I16" s="4">
        <f t="shared" si="1"/>
        <v>0</v>
      </c>
      <c r="J16" s="17"/>
      <c r="K16" s="17"/>
      <c r="L16" s="18"/>
      <c r="M16" s="19"/>
    </row>
    <row r="17" spans="2:13" ht="15">
      <c r="B17" s="39"/>
      <c r="C17" s="41"/>
      <c r="D17" s="59"/>
      <c r="E17" s="36"/>
      <c r="F17" s="32"/>
      <c r="G17" s="5"/>
      <c r="H17" s="3">
        <f t="shared" si="0"/>
        <v>0</v>
      </c>
      <c r="I17" s="4">
        <f t="shared" si="1"/>
        <v>0</v>
      </c>
      <c r="J17" s="17"/>
      <c r="K17" s="17"/>
      <c r="L17" s="18"/>
      <c r="M17" s="19"/>
    </row>
    <row r="18" spans="2:13" ht="15">
      <c r="B18" s="39"/>
      <c r="C18" s="41"/>
      <c r="D18" s="59"/>
      <c r="E18" s="36"/>
      <c r="F18" s="32"/>
      <c r="G18" s="5"/>
      <c r="H18" s="3">
        <f t="shared" si="0"/>
        <v>0</v>
      </c>
      <c r="I18" s="4">
        <f t="shared" si="1"/>
        <v>0</v>
      </c>
      <c r="J18" s="17"/>
      <c r="K18" s="17"/>
      <c r="L18" s="18"/>
      <c r="M18" s="19"/>
    </row>
    <row r="19" spans="2:13" ht="15">
      <c r="B19" s="39"/>
      <c r="C19" s="41"/>
      <c r="D19" s="59"/>
      <c r="E19" s="36"/>
      <c r="F19" s="32"/>
      <c r="G19" s="5"/>
      <c r="H19" s="3">
        <f t="shared" si="0"/>
        <v>0</v>
      </c>
      <c r="I19" s="4">
        <f t="shared" si="1"/>
        <v>0</v>
      </c>
      <c r="J19" s="17"/>
      <c r="K19" s="17"/>
      <c r="L19" s="18"/>
      <c r="M19" s="19"/>
    </row>
    <row r="20" spans="2:13" ht="15">
      <c r="B20" s="39"/>
      <c r="C20" s="41"/>
      <c r="D20" s="59"/>
      <c r="E20" s="36"/>
      <c r="F20" s="32"/>
      <c r="G20" s="5"/>
      <c r="H20" s="3">
        <f t="shared" si="0"/>
        <v>0</v>
      </c>
      <c r="I20" s="4">
        <f t="shared" si="1"/>
        <v>0</v>
      </c>
      <c r="J20" s="17"/>
      <c r="K20" s="17"/>
      <c r="L20" s="18"/>
      <c r="M20" s="19"/>
    </row>
    <row r="21" spans="2:13" ht="15">
      <c r="B21" s="39"/>
      <c r="C21" s="41"/>
      <c r="D21" s="59"/>
      <c r="E21" s="36"/>
      <c r="F21" s="32"/>
      <c r="G21" s="5"/>
      <c r="H21" s="3">
        <f t="shared" si="0"/>
        <v>0</v>
      </c>
      <c r="I21" s="4">
        <f t="shared" si="1"/>
        <v>0</v>
      </c>
      <c r="J21" s="17"/>
      <c r="K21" s="17"/>
      <c r="L21" s="18"/>
      <c r="M21" s="19"/>
    </row>
    <row r="22" spans="2:13" ht="15">
      <c r="B22" s="39"/>
      <c r="C22" s="41"/>
      <c r="D22" s="59"/>
      <c r="E22" s="36"/>
      <c r="F22" s="32"/>
      <c r="G22" s="5"/>
      <c r="H22" s="3">
        <f t="shared" si="0"/>
        <v>0</v>
      </c>
      <c r="I22" s="4">
        <f t="shared" si="1"/>
        <v>0</v>
      </c>
      <c r="J22" s="17"/>
      <c r="K22" s="17"/>
      <c r="L22" s="18"/>
      <c r="M22" s="19"/>
    </row>
    <row r="23" spans="2:13" ht="15">
      <c r="B23" s="39"/>
      <c r="C23" s="41"/>
      <c r="D23" s="59"/>
      <c r="E23" s="36"/>
      <c r="F23" s="32"/>
      <c r="G23" s="5"/>
      <c r="H23" s="3">
        <f t="shared" si="0"/>
        <v>0</v>
      </c>
      <c r="I23" s="4">
        <f t="shared" si="1"/>
        <v>0</v>
      </c>
      <c r="J23" s="17"/>
      <c r="K23" s="17"/>
      <c r="L23" s="18"/>
      <c r="M23" s="19"/>
    </row>
    <row r="24" spans="2:13" ht="15">
      <c r="B24" s="39"/>
      <c r="C24" s="41"/>
      <c r="D24" s="59"/>
      <c r="E24" s="36"/>
      <c r="F24" s="32"/>
      <c r="G24" s="5"/>
      <c r="H24" s="3">
        <f t="shared" si="0"/>
        <v>0</v>
      </c>
      <c r="I24" s="4">
        <f t="shared" si="1"/>
        <v>0</v>
      </c>
      <c r="J24" s="17"/>
      <c r="K24" s="17"/>
      <c r="L24" s="18"/>
      <c r="M24" s="19"/>
    </row>
    <row r="25" spans="2:13" ht="15">
      <c r="B25" s="39"/>
      <c r="C25" s="41"/>
      <c r="D25" s="59"/>
      <c r="E25" s="36"/>
      <c r="F25" s="32"/>
      <c r="G25" s="5"/>
      <c r="H25" s="3">
        <f t="shared" si="0"/>
        <v>0</v>
      </c>
      <c r="I25" s="4">
        <f t="shared" si="1"/>
        <v>0</v>
      </c>
      <c r="J25" s="17"/>
      <c r="K25" s="17"/>
      <c r="L25" s="18"/>
      <c r="M25" s="19"/>
    </row>
    <row r="26" spans="2:13" ht="15">
      <c r="B26" s="39"/>
      <c r="C26" s="41"/>
      <c r="D26" s="59"/>
      <c r="E26" s="36"/>
      <c r="F26" s="32"/>
      <c r="G26" s="5"/>
      <c r="H26" s="3">
        <f t="shared" si="0"/>
        <v>0</v>
      </c>
      <c r="I26" s="4">
        <f t="shared" si="1"/>
        <v>0</v>
      </c>
      <c r="J26" s="17"/>
      <c r="K26" s="17"/>
      <c r="L26" s="18"/>
      <c r="M26" s="19"/>
    </row>
    <row r="27" spans="2:13" ht="15">
      <c r="B27" s="39"/>
      <c r="C27" s="41"/>
      <c r="D27" s="59"/>
      <c r="E27" s="36"/>
      <c r="F27" s="32"/>
      <c r="G27" s="5"/>
      <c r="H27" s="3">
        <f t="shared" si="0"/>
        <v>0</v>
      </c>
      <c r="I27" s="4">
        <f t="shared" si="1"/>
        <v>0</v>
      </c>
      <c r="J27" s="17"/>
      <c r="K27" s="17"/>
      <c r="L27" s="18"/>
      <c r="M27" s="19"/>
    </row>
    <row r="28" spans="2:13" ht="15">
      <c r="B28" s="39"/>
      <c r="C28" s="41"/>
      <c r="D28" s="59"/>
      <c r="E28" s="36"/>
      <c r="F28" s="32"/>
      <c r="G28" s="5"/>
      <c r="H28" s="3">
        <f t="shared" si="0"/>
        <v>0</v>
      </c>
      <c r="I28" s="4">
        <f t="shared" si="1"/>
        <v>0</v>
      </c>
      <c r="J28" s="17"/>
      <c r="K28" s="17"/>
      <c r="L28" s="18"/>
      <c r="M28" s="19"/>
    </row>
    <row r="29" spans="2:13" ht="15">
      <c r="B29" s="39"/>
      <c r="C29" s="41"/>
      <c r="D29" s="59"/>
      <c r="E29" s="36"/>
      <c r="F29" s="32"/>
      <c r="G29" s="5"/>
      <c r="H29" s="3">
        <f t="shared" si="0"/>
        <v>0</v>
      </c>
      <c r="I29" s="4">
        <f t="shared" si="1"/>
        <v>0</v>
      </c>
      <c r="J29" s="17"/>
      <c r="K29" s="17"/>
      <c r="L29" s="18"/>
      <c r="M29" s="19"/>
    </row>
    <row r="30" spans="2:13" ht="15">
      <c r="B30" s="39"/>
      <c r="C30" s="41"/>
      <c r="D30" s="59"/>
      <c r="E30" s="36"/>
      <c r="F30" s="32"/>
      <c r="G30" s="5"/>
      <c r="H30" s="3">
        <f t="shared" si="0"/>
        <v>0</v>
      </c>
      <c r="I30" s="4">
        <f t="shared" si="1"/>
        <v>0</v>
      </c>
      <c r="J30" s="17"/>
      <c r="K30" s="17"/>
      <c r="L30" s="18"/>
      <c r="M30" s="19"/>
    </row>
    <row r="31" spans="2:13" ht="15">
      <c r="B31" s="39"/>
      <c r="C31" s="41"/>
      <c r="D31" s="59"/>
      <c r="E31" s="36"/>
      <c r="F31" s="32"/>
      <c r="G31" s="5"/>
      <c r="H31" s="3">
        <f t="shared" si="0"/>
        <v>0</v>
      </c>
      <c r="I31" s="4">
        <f t="shared" si="1"/>
        <v>0</v>
      </c>
      <c r="J31" s="17"/>
      <c r="K31" s="17"/>
      <c r="L31" s="18"/>
      <c r="M31" s="19"/>
    </row>
    <row r="32" spans="2:13" ht="15">
      <c r="B32" s="39"/>
      <c r="C32" s="41"/>
      <c r="D32" s="59"/>
      <c r="E32" s="36"/>
      <c r="F32" s="32"/>
      <c r="G32" s="5"/>
      <c r="H32" s="3">
        <f t="shared" si="0"/>
        <v>0</v>
      </c>
      <c r="I32" s="4">
        <f t="shared" si="1"/>
        <v>0</v>
      </c>
      <c r="J32" s="17"/>
      <c r="K32" s="17"/>
      <c r="L32" s="18"/>
      <c r="M32" s="19"/>
    </row>
    <row r="33" spans="2:13" ht="15">
      <c r="B33" s="39"/>
      <c r="C33" s="41"/>
      <c r="D33" s="59"/>
      <c r="E33" s="36"/>
      <c r="F33" s="32"/>
      <c r="G33" s="5"/>
      <c r="H33" s="3">
        <f t="shared" si="0"/>
        <v>0</v>
      </c>
      <c r="I33" s="4">
        <f t="shared" si="1"/>
        <v>0</v>
      </c>
      <c r="J33" s="17"/>
      <c r="K33" s="17"/>
      <c r="L33" s="18"/>
      <c r="M33" s="19"/>
    </row>
    <row r="34" spans="2:13" ht="15">
      <c r="B34" s="39"/>
      <c r="C34" s="41"/>
      <c r="D34" s="59"/>
      <c r="E34" s="36"/>
      <c r="F34" s="32"/>
      <c r="G34" s="5"/>
      <c r="H34" s="3">
        <f t="shared" si="0"/>
        <v>0</v>
      </c>
      <c r="I34" s="4">
        <f t="shared" si="1"/>
        <v>0</v>
      </c>
      <c r="J34" s="17"/>
      <c r="K34" s="17"/>
      <c r="L34" s="18"/>
      <c r="M34" s="19"/>
    </row>
    <row r="35" spans="2:13" ht="15">
      <c r="B35" s="39"/>
      <c r="C35" s="41"/>
      <c r="D35" s="59"/>
      <c r="E35" s="36"/>
      <c r="F35" s="32"/>
      <c r="G35" s="5"/>
      <c r="H35" s="3">
        <f t="shared" si="0"/>
        <v>0</v>
      </c>
      <c r="I35" s="4">
        <f t="shared" si="1"/>
        <v>0</v>
      </c>
      <c r="J35" s="17"/>
      <c r="K35" s="17"/>
      <c r="L35" s="18"/>
      <c r="M35" s="19"/>
    </row>
    <row r="36" spans="2:13" ht="15">
      <c r="B36" s="39"/>
      <c r="C36" s="41"/>
      <c r="D36" s="59"/>
      <c r="E36" s="36"/>
      <c r="F36" s="32"/>
      <c r="G36" s="5"/>
      <c r="H36" s="3">
        <f t="shared" si="0"/>
        <v>0</v>
      </c>
      <c r="I36" s="4">
        <f t="shared" si="1"/>
        <v>0</v>
      </c>
      <c r="J36" s="17"/>
      <c r="K36" s="17"/>
      <c r="L36" s="18"/>
      <c r="M36" s="19"/>
    </row>
    <row r="37" spans="2:13" ht="15">
      <c r="B37" s="39"/>
      <c r="C37" s="41"/>
      <c r="D37" s="59"/>
      <c r="E37" s="36"/>
      <c r="F37" s="32"/>
      <c r="G37" s="5"/>
      <c r="H37" s="3">
        <f t="shared" si="0"/>
        <v>0</v>
      </c>
      <c r="I37" s="4">
        <f t="shared" si="1"/>
        <v>0</v>
      </c>
      <c r="J37" s="17"/>
      <c r="K37" s="17"/>
      <c r="L37" s="18"/>
      <c r="M37" s="19"/>
    </row>
    <row r="38" spans="2:13" ht="15">
      <c r="B38" s="39"/>
      <c r="C38" s="41"/>
      <c r="D38" s="59"/>
      <c r="E38" s="36"/>
      <c r="F38" s="32"/>
      <c r="G38" s="5"/>
      <c r="H38" s="3">
        <f t="shared" si="0"/>
        <v>0</v>
      </c>
      <c r="I38" s="4">
        <f t="shared" si="1"/>
        <v>0</v>
      </c>
      <c r="J38" s="17"/>
      <c r="K38" s="17"/>
      <c r="L38" s="18"/>
      <c r="M38" s="19"/>
    </row>
    <row r="39" spans="2:13" ht="15">
      <c r="B39" s="39"/>
      <c r="C39" s="41"/>
      <c r="D39" s="59"/>
      <c r="E39" s="36"/>
      <c r="F39" s="32"/>
      <c r="G39" s="5"/>
      <c r="H39" s="3">
        <f t="shared" si="0"/>
        <v>0</v>
      </c>
      <c r="I39" s="4">
        <f t="shared" si="1"/>
        <v>0</v>
      </c>
      <c r="J39" s="17"/>
      <c r="K39" s="17"/>
      <c r="L39" s="18"/>
      <c r="M39" s="19"/>
    </row>
    <row r="40" spans="2:13" ht="15">
      <c r="B40" s="39"/>
      <c r="C40" s="41"/>
      <c r="D40" s="59"/>
      <c r="E40" s="36"/>
      <c r="F40" s="32"/>
      <c r="G40" s="5"/>
      <c r="H40" s="3">
        <f t="shared" si="0"/>
        <v>0</v>
      </c>
      <c r="I40" s="4">
        <f t="shared" si="1"/>
        <v>0</v>
      </c>
      <c r="J40" s="17"/>
      <c r="K40" s="17"/>
      <c r="L40" s="18"/>
      <c r="M40" s="19"/>
    </row>
    <row r="41" spans="2:13" ht="15">
      <c r="B41" s="39"/>
      <c r="C41" s="41"/>
      <c r="D41" s="59"/>
      <c r="E41" s="36"/>
      <c r="F41" s="32"/>
      <c r="G41" s="5"/>
      <c r="H41" s="3">
        <f t="shared" si="0"/>
        <v>0</v>
      </c>
      <c r="I41" s="4">
        <f t="shared" si="1"/>
        <v>0</v>
      </c>
      <c r="J41" s="17"/>
      <c r="K41" s="17"/>
      <c r="L41" s="18"/>
      <c r="M41" s="19"/>
    </row>
    <row r="42" spans="2:13" ht="15">
      <c r="B42" s="39"/>
      <c r="C42" s="41"/>
      <c r="D42" s="59"/>
      <c r="E42" s="36"/>
      <c r="F42" s="32"/>
      <c r="G42" s="5"/>
      <c r="H42" s="3">
        <f t="shared" si="0"/>
        <v>0</v>
      </c>
      <c r="I42" s="4">
        <f t="shared" si="1"/>
        <v>0</v>
      </c>
      <c r="J42" s="17"/>
      <c r="K42" s="17"/>
      <c r="L42" s="18"/>
      <c r="M42" s="19"/>
    </row>
    <row r="43" spans="2:13" ht="15">
      <c r="B43" s="39"/>
      <c r="C43" s="41"/>
      <c r="D43" s="59"/>
      <c r="E43" s="36"/>
      <c r="F43" s="32"/>
      <c r="G43" s="5"/>
      <c r="H43" s="3">
        <f t="shared" si="0"/>
        <v>0</v>
      </c>
      <c r="I43" s="4">
        <f t="shared" si="1"/>
        <v>0</v>
      </c>
      <c r="J43" s="17"/>
      <c r="K43" s="17"/>
      <c r="L43" s="18"/>
      <c r="M43" s="19"/>
    </row>
    <row r="44" spans="2:13" ht="15">
      <c r="B44" s="39"/>
      <c r="C44" s="41"/>
      <c r="D44" s="59"/>
      <c r="E44" s="36"/>
      <c r="F44" s="32"/>
      <c r="G44" s="5"/>
      <c r="H44" s="3">
        <f t="shared" si="0"/>
        <v>0</v>
      </c>
      <c r="I44" s="4">
        <f t="shared" si="1"/>
        <v>0</v>
      </c>
      <c r="J44" s="17"/>
      <c r="K44" s="17"/>
      <c r="L44" s="18"/>
      <c r="M44" s="19"/>
    </row>
    <row r="45" spans="2:13" ht="15">
      <c r="B45" s="39"/>
      <c r="C45" s="41"/>
      <c r="D45" s="59"/>
      <c r="E45" s="36"/>
      <c r="F45" s="32"/>
      <c r="G45" s="5"/>
      <c r="H45" s="3">
        <f t="shared" si="0"/>
        <v>0</v>
      </c>
      <c r="I45" s="4">
        <f t="shared" si="1"/>
        <v>0</v>
      </c>
      <c r="J45" s="17"/>
      <c r="K45" s="17"/>
      <c r="L45" s="18"/>
      <c r="M45" s="19"/>
    </row>
    <row r="46" spans="2:13" ht="15">
      <c r="B46" s="39"/>
      <c r="C46" s="41"/>
      <c r="D46" s="59"/>
      <c r="E46" s="36"/>
      <c r="F46" s="32"/>
      <c r="G46" s="5"/>
      <c r="H46" s="3">
        <f t="shared" si="0"/>
        <v>0</v>
      </c>
      <c r="I46" s="4">
        <f t="shared" si="1"/>
        <v>0</v>
      </c>
      <c r="J46" s="17"/>
      <c r="K46" s="17"/>
      <c r="L46" s="18"/>
      <c r="M46" s="19"/>
    </row>
    <row r="47" spans="2:13" ht="15">
      <c r="B47" s="39"/>
      <c r="C47" s="41"/>
      <c r="D47" s="59"/>
      <c r="E47" s="36"/>
      <c r="F47" s="32"/>
      <c r="G47" s="5"/>
      <c r="H47" s="3">
        <f t="shared" si="0"/>
        <v>0</v>
      </c>
      <c r="I47" s="4">
        <f t="shared" si="1"/>
        <v>0</v>
      </c>
      <c r="J47" s="17"/>
      <c r="K47" s="17"/>
      <c r="L47" s="18"/>
      <c r="M47" s="19"/>
    </row>
    <row r="48" spans="2:13" ht="15">
      <c r="B48" s="39"/>
      <c r="C48" s="41"/>
      <c r="D48" s="59"/>
      <c r="E48" s="36"/>
      <c r="F48" s="32"/>
      <c r="G48" s="5"/>
      <c r="H48" s="3">
        <f t="shared" si="0"/>
        <v>0</v>
      </c>
      <c r="I48" s="4">
        <f t="shared" si="1"/>
        <v>0</v>
      </c>
      <c r="J48" s="17"/>
      <c r="K48" s="17"/>
      <c r="L48" s="18"/>
      <c r="M48" s="19"/>
    </row>
    <row r="49" spans="2:13" ht="15">
      <c r="B49" s="39"/>
      <c r="C49" s="41"/>
      <c r="D49" s="59"/>
      <c r="E49" s="36"/>
      <c r="F49" s="32"/>
      <c r="G49" s="5"/>
      <c r="H49" s="3">
        <f t="shared" si="0"/>
        <v>0</v>
      </c>
      <c r="I49" s="4">
        <f t="shared" si="1"/>
        <v>0</v>
      </c>
      <c r="J49" s="17"/>
      <c r="K49" s="17"/>
      <c r="L49" s="18"/>
      <c r="M49" s="19"/>
    </row>
    <row r="50" spans="2:13" ht="15">
      <c r="B50" s="39"/>
      <c r="C50" s="41"/>
      <c r="D50" s="59"/>
      <c r="E50" s="36"/>
      <c r="F50" s="32"/>
      <c r="G50" s="5"/>
      <c r="H50" s="3">
        <f t="shared" si="0"/>
        <v>0</v>
      </c>
      <c r="I50" s="4">
        <f t="shared" si="1"/>
        <v>0</v>
      </c>
      <c r="J50" s="17"/>
      <c r="K50" s="17"/>
      <c r="L50" s="18"/>
      <c r="M50" s="19"/>
    </row>
    <row r="51" spans="2:13" ht="15">
      <c r="B51" s="39"/>
      <c r="C51" s="41"/>
      <c r="D51" s="59"/>
      <c r="E51" s="36"/>
      <c r="F51" s="32"/>
      <c r="G51" s="5"/>
      <c r="H51" s="3">
        <f t="shared" si="0"/>
        <v>0</v>
      </c>
      <c r="I51" s="4">
        <f t="shared" si="1"/>
        <v>0</v>
      </c>
      <c r="J51" s="17"/>
      <c r="K51" s="17"/>
      <c r="L51" s="18"/>
      <c r="M51" s="19"/>
    </row>
    <row r="52" spans="2:13" ht="15">
      <c r="B52" s="39"/>
      <c r="C52" s="41"/>
      <c r="D52" s="59"/>
      <c r="E52" s="36"/>
      <c r="F52" s="32"/>
      <c r="G52" s="5"/>
      <c r="H52" s="3">
        <f t="shared" si="0"/>
        <v>0</v>
      </c>
      <c r="I52" s="4">
        <f t="shared" si="1"/>
        <v>0</v>
      </c>
      <c r="J52" s="17"/>
      <c r="K52" s="17"/>
      <c r="L52" s="18"/>
      <c r="M52" s="19"/>
    </row>
    <row r="53" spans="2:13" ht="15">
      <c r="B53" s="39"/>
      <c r="C53" s="41"/>
      <c r="D53" s="59"/>
      <c r="E53" s="36"/>
      <c r="F53" s="32"/>
      <c r="G53" s="5"/>
      <c r="H53" s="3">
        <f t="shared" si="0"/>
        <v>0</v>
      </c>
      <c r="I53" s="4">
        <f t="shared" si="1"/>
        <v>0</v>
      </c>
      <c r="J53" s="17"/>
      <c r="K53" s="17"/>
      <c r="L53" s="18"/>
      <c r="M53" s="19"/>
    </row>
    <row r="54" spans="2:13" ht="15">
      <c r="B54" s="39"/>
      <c r="C54" s="41"/>
      <c r="D54" s="59"/>
      <c r="E54" s="36"/>
      <c r="F54" s="32"/>
      <c r="G54" s="5"/>
      <c r="H54" s="3">
        <f t="shared" si="0"/>
        <v>0</v>
      </c>
      <c r="I54" s="4">
        <f t="shared" si="1"/>
        <v>0</v>
      </c>
      <c r="J54" s="17"/>
      <c r="K54" s="17"/>
      <c r="L54" s="18"/>
      <c r="M54" s="19"/>
    </row>
    <row r="55" spans="2:13" ht="15">
      <c r="B55" s="39"/>
      <c r="C55" s="41"/>
      <c r="D55" s="59"/>
      <c r="E55" s="36"/>
      <c r="F55" s="32"/>
      <c r="G55" s="5"/>
      <c r="H55" s="3">
        <f t="shared" si="0"/>
        <v>0</v>
      </c>
      <c r="I55" s="4">
        <f t="shared" si="1"/>
        <v>0</v>
      </c>
      <c r="J55" s="17"/>
      <c r="K55" s="17"/>
      <c r="L55" s="18"/>
      <c r="M55" s="19"/>
    </row>
    <row r="56" spans="2:13" ht="15">
      <c r="B56" s="39"/>
      <c r="C56" s="41"/>
      <c r="D56" s="59"/>
      <c r="E56" s="36"/>
      <c r="F56" s="32"/>
      <c r="G56" s="5"/>
      <c r="H56" s="3">
        <f t="shared" si="0"/>
        <v>0</v>
      </c>
      <c r="I56" s="4">
        <f t="shared" si="1"/>
        <v>0</v>
      </c>
      <c r="J56" s="17"/>
      <c r="K56" s="17"/>
      <c r="L56" s="18"/>
      <c r="M56" s="19"/>
    </row>
    <row r="57" spans="2:13" ht="15">
      <c r="B57" s="39"/>
      <c r="C57" s="41"/>
      <c r="D57" s="59"/>
      <c r="E57" s="36"/>
      <c r="F57" s="32"/>
      <c r="G57" s="5"/>
      <c r="H57" s="3">
        <f t="shared" si="0"/>
        <v>0</v>
      </c>
      <c r="I57" s="4">
        <f t="shared" si="1"/>
        <v>0</v>
      </c>
      <c r="J57" s="17"/>
      <c r="K57" s="17"/>
      <c r="L57" s="18"/>
      <c r="M57" s="19"/>
    </row>
    <row r="58" spans="2:13" ht="15">
      <c r="B58" s="39"/>
      <c r="C58" s="41"/>
      <c r="D58" s="59"/>
      <c r="E58" s="36"/>
      <c r="F58" s="32"/>
      <c r="G58" s="5"/>
      <c r="H58" s="3">
        <f t="shared" si="0"/>
        <v>0</v>
      </c>
      <c r="I58" s="4">
        <f t="shared" si="1"/>
        <v>0</v>
      </c>
      <c r="J58" s="17"/>
      <c r="K58" s="17"/>
      <c r="L58" s="18"/>
      <c r="M58" s="19"/>
    </row>
    <row r="59" spans="2:13" ht="15">
      <c r="B59" s="39"/>
      <c r="C59" s="41"/>
      <c r="D59" s="59"/>
      <c r="E59" s="36"/>
      <c r="F59" s="32"/>
      <c r="G59" s="5"/>
      <c r="H59" s="3">
        <f t="shared" si="0"/>
        <v>0</v>
      </c>
      <c r="I59" s="4">
        <f t="shared" si="1"/>
        <v>0</v>
      </c>
      <c r="J59" s="17"/>
      <c r="K59" s="17"/>
      <c r="L59" s="18"/>
      <c r="M59" s="19"/>
    </row>
    <row r="60" spans="2:13" ht="15">
      <c r="B60" s="39"/>
      <c r="C60" s="41"/>
      <c r="D60" s="59"/>
      <c r="E60" s="36"/>
      <c r="F60" s="32"/>
      <c r="G60" s="5"/>
      <c r="H60" s="3">
        <f t="shared" si="0"/>
        <v>0</v>
      </c>
      <c r="I60" s="4">
        <f t="shared" si="1"/>
        <v>0</v>
      </c>
      <c r="J60" s="17"/>
      <c r="K60" s="17"/>
      <c r="L60" s="18"/>
      <c r="M60" s="19"/>
    </row>
    <row r="61" spans="2:13" ht="15">
      <c r="B61" s="39"/>
      <c r="C61" s="41"/>
      <c r="D61" s="59"/>
      <c r="E61" s="36"/>
      <c r="F61" s="32"/>
      <c r="G61" s="5"/>
      <c r="H61" s="3">
        <f t="shared" si="0"/>
        <v>0</v>
      </c>
      <c r="I61" s="4">
        <f t="shared" si="1"/>
        <v>0</v>
      </c>
      <c r="J61" s="17"/>
      <c r="K61" s="17"/>
      <c r="L61" s="18"/>
      <c r="M61" s="19"/>
    </row>
    <row r="62" spans="2:13" ht="15">
      <c r="B62" s="39"/>
      <c r="C62" s="41"/>
      <c r="D62" s="59"/>
      <c r="E62" s="36"/>
      <c r="F62" s="32"/>
      <c r="G62" s="5"/>
      <c r="H62" s="3">
        <f t="shared" si="0"/>
        <v>0</v>
      </c>
      <c r="I62" s="4">
        <f t="shared" si="1"/>
        <v>0</v>
      </c>
      <c r="J62" s="17"/>
      <c r="K62" s="17"/>
      <c r="L62" s="18"/>
      <c r="M62" s="19"/>
    </row>
    <row r="63" spans="2:13" ht="15">
      <c r="B63" s="39"/>
      <c r="C63" s="41"/>
      <c r="D63" s="59"/>
      <c r="E63" s="36"/>
      <c r="F63" s="32"/>
      <c r="G63" s="5"/>
      <c r="H63" s="3">
        <f t="shared" si="0"/>
        <v>0</v>
      </c>
      <c r="I63" s="4">
        <f t="shared" si="1"/>
        <v>0</v>
      </c>
      <c r="J63" s="17"/>
      <c r="K63" s="17"/>
      <c r="L63" s="18"/>
      <c r="M63" s="19"/>
    </row>
    <row r="64" spans="2:13" ht="15">
      <c r="B64" s="39"/>
      <c r="C64" s="41"/>
      <c r="D64" s="59"/>
      <c r="E64" s="36"/>
      <c r="F64" s="32"/>
      <c r="G64" s="5"/>
      <c r="H64" s="3">
        <f t="shared" si="0"/>
        <v>0</v>
      </c>
      <c r="I64" s="4">
        <f t="shared" si="1"/>
        <v>0</v>
      </c>
      <c r="J64" s="17"/>
      <c r="K64" s="17"/>
      <c r="L64" s="18"/>
      <c r="M64" s="19"/>
    </row>
    <row r="65" spans="2:13" ht="15">
      <c r="B65" s="39"/>
      <c r="C65" s="41"/>
      <c r="D65" s="59"/>
      <c r="E65" s="36"/>
      <c r="F65" s="32"/>
      <c r="G65" s="5"/>
      <c r="H65" s="3">
        <f t="shared" si="0"/>
        <v>0</v>
      </c>
      <c r="I65" s="4">
        <f t="shared" si="1"/>
        <v>0</v>
      </c>
      <c r="J65" s="17"/>
      <c r="K65" s="17"/>
      <c r="L65" s="18"/>
      <c r="M65" s="19"/>
    </row>
    <row r="66" spans="2:13" ht="15">
      <c r="B66" s="39"/>
      <c r="C66" s="41"/>
      <c r="D66" s="59"/>
      <c r="E66" s="36"/>
      <c r="F66" s="32"/>
      <c r="G66" s="5"/>
      <c r="H66" s="3">
        <f t="shared" si="0"/>
        <v>0</v>
      </c>
      <c r="I66" s="4">
        <f t="shared" si="1"/>
        <v>0</v>
      </c>
      <c r="J66" s="17"/>
      <c r="K66" s="17"/>
      <c r="L66" s="18"/>
      <c r="M66" s="19"/>
    </row>
    <row r="67" spans="2:13" ht="15">
      <c r="B67" s="39"/>
      <c r="C67" s="41"/>
      <c r="D67" s="59"/>
      <c r="E67" s="36"/>
      <c r="F67" s="32"/>
      <c r="G67" s="5"/>
      <c r="H67" s="3">
        <f t="shared" si="0"/>
        <v>0</v>
      </c>
      <c r="I67" s="4">
        <f t="shared" si="1"/>
        <v>0</v>
      </c>
      <c r="J67" s="17"/>
      <c r="K67" s="17"/>
      <c r="L67" s="18"/>
      <c r="M67" s="19"/>
    </row>
    <row r="68" spans="2:13" ht="15">
      <c r="B68" s="39"/>
      <c r="C68" s="41"/>
      <c r="D68" s="59"/>
      <c r="E68" s="36"/>
      <c r="F68" s="32"/>
      <c r="G68" s="5"/>
      <c r="H68" s="3">
        <f t="shared" si="0"/>
        <v>0</v>
      </c>
      <c r="I68" s="4">
        <f t="shared" si="1"/>
        <v>0</v>
      </c>
      <c r="J68" s="17"/>
      <c r="K68" s="17"/>
      <c r="L68" s="18"/>
      <c r="M68" s="19"/>
    </row>
    <row r="69" spans="2:13" ht="15">
      <c r="B69" s="39"/>
      <c r="C69" s="41"/>
      <c r="D69" s="59"/>
      <c r="E69" s="36"/>
      <c r="F69" s="32"/>
      <c r="G69" s="5"/>
      <c r="H69" s="3">
        <f t="shared" si="0"/>
        <v>0</v>
      </c>
      <c r="I69" s="4">
        <f t="shared" si="1"/>
        <v>0</v>
      </c>
      <c r="J69" s="17"/>
      <c r="K69" s="17"/>
      <c r="L69" s="18"/>
      <c r="M69" s="19"/>
    </row>
    <row r="70" spans="2:13" ht="15">
      <c r="B70" s="39"/>
      <c r="C70" s="41"/>
      <c r="D70" s="59"/>
      <c r="E70" s="36"/>
      <c r="F70" s="32"/>
      <c r="G70" s="5"/>
      <c r="H70" s="3">
        <f t="shared" si="0"/>
        <v>0</v>
      </c>
      <c r="I70" s="4">
        <f t="shared" si="1"/>
        <v>0</v>
      </c>
      <c r="J70" s="17"/>
      <c r="K70" s="17"/>
      <c r="L70" s="18"/>
      <c r="M70" s="19"/>
    </row>
    <row r="71" spans="2:13" ht="15">
      <c r="B71" s="39"/>
      <c r="C71" s="41"/>
      <c r="D71" s="59"/>
      <c r="E71" s="36"/>
      <c r="F71" s="32"/>
      <c r="G71" s="5"/>
      <c r="H71" s="3">
        <f t="shared" si="0"/>
        <v>0</v>
      </c>
      <c r="I71" s="4">
        <f t="shared" si="1"/>
        <v>0</v>
      </c>
      <c r="J71" s="17"/>
      <c r="K71" s="17"/>
      <c r="L71" s="18"/>
      <c r="M71" s="19"/>
    </row>
    <row r="72" spans="2:13" ht="15">
      <c r="B72" s="39"/>
      <c r="C72" s="41"/>
      <c r="D72" s="59"/>
      <c r="E72" s="36"/>
      <c r="F72" s="32"/>
      <c r="G72" s="5"/>
      <c r="H72" s="3">
        <f t="shared" si="0"/>
        <v>0</v>
      </c>
      <c r="I72" s="4">
        <f t="shared" si="1"/>
        <v>0</v>
      </c>
      <c r="J72" s="17"/>
      <c r="K72" s="17"/>
      <c r="L72" s="18"/>
      <c r="M72" s="19"/>
    </row>
    <row r="73" spans="2:13" ht="15">
      <c r="B73" s="39"/>
      <c r="C73" s="41"/>
      <c r="D73" s="59"/>
      <c r="E73" s="36"/>
      <c r="F73" s="32"/>
      <c r="G73" s="5"/>
      <c r="H73" s="3">
        <f t="shared" si="0"/>
        <v>0</v>
      </c>
      <c r="I73" s="4">
        <f t="shared" si="1"/>
        <v>0</v>
      </c>
      <c r="J73" s="17"/>
      <c r="K73" s="17"/>
      <c r="L73" s="18"/>
      <c r="M73" s="19"/>
    </row>
    <row r="74" spans="2:13" ht="15">
      <c r="B74" s="39"/>
      <c r="C74" s="41"/>
      <c r="D74" s="59"/>
      <c r="E74" s="36"/>
      <c r="F74" s="32"/>
      <c r="G74" s="5"/>
      <c r="H74" s="3">
        <f aca="true" t="shared" si="2" ref="H74:H94">F74*G74</f>
        <v>0</v>
      </c>
      <c r="I74" s="4">
        <f t="shared" si="1"/>
        <v>0</v>
      </c>
      <c r="J74" s="17"/>
      <c r="K74" s="17"/>
      <c r="L74" s="18"/>
      <c r="M74" s="19"/>
    </row>
    <row r="75" spans="2:13" ht="15">
      <c r="B75" s="39"/>
      <c r="C75" s="41"/>
      <c r="D75" s="59"/>
      <c r="E75" s="36"/>
      <c r="F75" s="32"/>
      <c r="G75" s="5"/>
      <c r="H75" s="3">
        <f t="shared" si="2"/>
        <v>0</v>
      </c>
      <c r="I75" s="4">
        <f t="shared" si="1"/>
        <v>0</v>
      </c>
      <c r="J75" s="17"/>
      <c r="K75" s="17"/>
      <c r="L75" s="18"/>
      <c r="M75" s="19"/>
    </row>
    <row r="76" spans="2:13" ht="15">
      <c r="B76" s="39"/>
      <c r="C76" s="41"/>
      <c r="D76" s="59"/>
      <c r="E76" s="36"/>
      <c r="F76" s="32"/>
      <c r="G76" s="5"/>
      <c r="H76" s="3">
        <f t="shared" si="2"/>
        <v>0</v>
      </c>
      <c r="I76" s="4">
        <f t="shared" si="1"/>
        <v>0</v>
      </c>
      <c r="J76" s="17"/>
      <c r="K76" s="17"/>
      <c r="L76" s="18"/>
      <c r="M76" s="19"/>
    </row>
    <row r="77" spans="2:13" ht="15">
      <c r="B77" s="39"/>
      <c r="C77" s="41"/>
      <c r="D77" s="59"/>
      <c r="E77" s="36"/>
      <c r="F77" s="32"/>
      <c r="G77" s="5"/>
      <c r="H77" s="3">
        <f t="shared" si="2"/>
        <v>0</v>
      </c>
      <c r="I77" s="4">
        <f aca="true" t="shared" si="3" ref="I77:I94">F77+H77</f>
        <v>0</v>
      </c>
      <c r="J77" s="17"/>
      <c r="K77" s="17"/>
      <c r="L77" s="18"/>
      <c r="M77" s="19"/>
    </row>
    <row r="78" spans="2:13" ht="15">
      <c r="B78" s="39"/>
      <c r="C78" s="41"/>
      <c r="D78" s="59"/>
      <c r="E78" s="36"/>
      <c r="F78" s="32"/>
      <c r="G78" s="5"/>
      <c r="H78" s="3">
        <f t="shared" si="2"/>
        <v>0</v>
      </c>
      <c r="I78" s="4">
        <f t="shared" si="3"/>
        <v>0</v>
      </c>
      <c r="J78" s="17"/>
      <c r="K78" s="17"/>
      <c r="L78" s="18"/>
      <c r="M78" s="19"/>
    </row>
    <row r="79" spans="2:13" ht="15">
      <c r="B79" s="39"/>
      <c r="C79" s="41"/>
      <c r="D79" s="59"/>
      <c r="E79" s="36"/>
      <c r="F79" s="32"/>
      <c r="G79" s="5"/>
      <c r="H79" s="3">
        <f t="shared" si="2"/>
        <v>0</v>
      </c>
      <c r="I79" s="4">
        <f t="shared" si="3"/>
        <v>0</v>
      </c>
      <c r="J79" s="17"/>
      <c r="K79" s="17"/>
      <c r="L79" s="18"/>
      <c r="M79" s="19"/>
    </row>
    <row r="80" spans="2:13" ht="15">
      <c r="B80" s="39"/>
      <c r="C80" s="41"/>
      <c r="D80" s="59"/>
      <c r="E80" s="36"/>
      <c r="F80" s="32"/>
      <c r="G80" s="5"/>
      <c r="H80" s="3">
        <f t="shared" si="2"/>
        <v>0</v>
      </c>
      <c r="I80" s="4">
        <f t="shared" si="3"/>
        <v>0</v>
      </c>
      <c r="J80" s="17"/>
      <c r="K80" s="17"/>
      <c r="L80" s="18"/>
      <c r="M80" s="19"/>
    </row>
    <row r="81" spans="2:13" ht="15">
      <c r="B81" s="39"/>
      <c r="C81" s="41"/>
      <c r="D81" s="59"/>
      <c r="E81" s="36"/>
      <c r="F81" s="32"/>
      <c r="G81" s="5"/>
      <c r="H81" s="3">
        <f t="shared" si="2"/>
        <v>0</v>
      </c>
      <c r="I81" s="4">
        <f t="shared" si="3"/>
        <v>0</v>
      </c>
      <c r="J81" s="17"/>
      <c r="K81" s="17"/>
      <c r="L81" s="18"/>
      <c r="M81" s="19"/>
    </row>
    <row r="82" spans="2:13" ht="15">
      <c r="B82" s="39"/>
      <c r="C82" s="41"/>
      <c r="D82" s="59"/>
      <c r="E82" s="36"/>
      <c r="F82" s="32"/>
      <c r="G82" s="5"/>
      <c r="H82" s="3">
        <f t="shared" si="2"/>
        <v>0</v>
      </c>
      <c r="I82" s="4">
        <f t="shared" si="3"/>
        <v>0</v>
      </c>
      <c r="J82" s="17"/>
      <c r="K82" s="17"/>
      <c r="L82" s="18"/>
      <c r="M82" s="19"/>
    </row>
    <row r="83" spans="2:13" ht="15">
      <c r="B83" s="39"/>
      <c r="C83" s="41"/>
      <c r="D83" s="59"/>
      <c r="E83" s="36"/>
      <c r="F83" s="32"/>
      <c r="G83" s="5"/>
      <c r="H83" s="3">
        <f t="shared" si="2"/>
        <v>0</v>
      </c>
      <c r="I83" s="4">
        <f t="shared" si="3"/>
        <v>0</v>
      </c>
      <c r="J83" s="17"/>
      <c r="K83" s="17"/>
      <c r="L83" s="18"/>
      <c r="M83" s="19"/>
    </row>
    <row r="84" spans="2:13" ht="15">
      <c r="B84" s="39"/>
      <c r="C84" s="41"/>
      <c r="D84" s="59"/>
      <c r="E84" s="36"/>
      <c r="F84" s="32"/>
      <c r="G84" s="5"/>
      <c r="H84" s="3">
        <f t="shared" si="2"/>
        <v>0</v>
      </c>
      <c r="I84" s="4">
        <f t="shared" si="3"/>
        <v>0</v>
      </c>
      <c r="J84" s="17"/>
      <c r="K84" s="17"/>
      <c r="L84" s="18"/>
      <c r="M84" s="19"/>
    </row>
    <row r="85" spans="2:13" ht="15">
      <c r="B85" s="39"/>
      <c r="C85" s="41"/>
      <c r="D85" s="59"/>
      <c r="E85" s="36"/>
      <c r="F85" s="32"/>
      <c r="G85" s="5"/>
      <c r="H85" s="3">
        <f t="shared" si="2"/>
        <v>0</v>
      </c>
      <c r="I85" s="4">
        <f t="shared" si="3"/>
        <v>0</v>
      </c>
      <c r="J85" s="17"/>
      <c r="K85" s="17"/>
      <c r="L85" s="18"/>
      <c r="M85" s="19"/>
    </row>
    <row r="86" spans="2:13" ht="15">
      <c r="B86" s="39"/>
      <c r="C86" s="41"/>
      <c r="D86" s="59"/>
      <c r="E86" s="36"/>
      <c r="F86" s="32"/>
      <c r="G86" s="5"/>
      <c r="H86" s="3">
        <f t="shared" si="2"/>
        <v>0</v>
      </c>
      <c r="I86" s="4">
        <f t="shared" si="3"/>
        <v>0</v>
      </c>
      <c r="J86" s="17"/>
      <c r="K86" s="17"/>
      <c r="L86" s="18"/>
      <c r="M86" s="19"/>
    </row>
    <row r="87" spans="2:13" ht="15">
      <c r="B87" s="39"/>
      <c r="C87" s="41"/>
      <c r="D87" s="59"/>
      <c r="E87" s="36"/>
      <c r="F87" s="32"/>
      <c r="G87" s="5"/>
      <c r="H87" s="3">
        <f t="shared" si="2"/>
        <v>0</v>
      </c>
      <c r="I87" s="4">
        <f t="shared" si="3"/>
        <v>0</v>
      </c>
      <c r="J87" s="17"/>
      <c r="K87" s="17"/>
      <c r="L87" s="18"/>
      <c r="M87" s="19"/>
    </row>
    <row r="88" spans="2:13" ht="15">
      <c r="B88" s="39"/>
      <c r="C88" s="41"/>
      <c r="D88" s="59"/>
      <c r="E88" s="36"/>
      <c r="F88" s="32"/>
      <c r="G88" s="5"/>
      <c r="H88" s="3">
        <f t="shared" si="2"/>
        <v>0</v>
      </c>
      <c r="I88" s="4">
        <f t="shared" si="3"/>
        <v>0</v>
      </c>
      <c r="J88" s="17"/>
      <c r="K88" s="17"/>
      <c r="L88" s="18"/>
      <c r="M88" s="19"/>
    </row>
    <row r="89" spans="2:13" ht="15">
      <c r="B89" s="39"/>
      <c r="C89" s="41"/>
      <c r="D89" s="59"/>
      <c r="E89" s="36"/>
      <c r="F89" s="32"/>
      <c r="G89" s="5"/>
      <c r="H89" s="3">
        <f t="shared" si="2"/>
        <v>0</v>
      </c>
      <c r="I89" s="4">
        <f t="shared" si="3"/>
        <v>0</v>
      </c>
      <c r="J89" s="17"/>
      <c r="K89" s="17"/>
      <c r="L89" s="18"/>
      <c r="M89" s="19"/>
    </row>
    <row r="90" spans="2:13" ht="15">
      <c r="B90" s="39"/>
      <c r="C90" s="41"/>
      <c r="D90" s="59"/>
      <c r="E90" s="36"/>
      <c r="F90" s="32"/>
      <c r="G90" s="5"/>
      <c r="H90" s="3">
        <f t="shared" si="2"/>
        <v>0</v>
      </c>
      <c r="I90" s="4">
        <f t="shared" si="3"/>
        <v>0</v>
      </c>
      <c r="J90" s="17"/>
      <c r="K90" s="17"/>
      <c r="L90" s="18"/>
      <c r="M90" s="19"/>
    </row>
    <row r="91" spans="2:13" ht="15">
      <c r="B91" s="39"/>
      <c r="C91" s="41"/>
      <c r="D91" s="59"/>
      <c r="E91" s="36"/>
      <c r="F91" s="32"/>
      <c r="G91" s="5"/>
      <c r="H91" s="3">
        <f t="shared" si="2"/>
        <v>0</v>
      </c>
      <c r="I91" s="4">
        <f t="shared" si="3"/>
        <v>0</v>
      </c>
      <c r="J91" s="17"/>
      <c r="K91" s="17"/>
      <c r="L91" s="18"/>
      <c r="M91" s="19"/>
    </row>
    <row r="92" spans="2:13" ht="15">
      <c r="B92" s="39"/>
      <c r="C92" s="41"/>
      <c r="D92" s="59"/>
      <c r="E92" s="36"/>
      <c r="F92" s="32"/>
      <c r="G92" s="5"/>
      <c r="H92" s="3">
        <f t="shared" si="2"/>
        <v>0</v>
      </c>
      <c r="I92" s="4">
        <f t="shared" si="3"/>
        <v>0</v>
      </c>
      <c r="J92" s="17"/>
      <c r="K92" s="17"/>
      <c r="L92" s="18"/>
      <c r="M92" s="19"/>
    </row>
    <row r="93" spans="2:13" ht="15">
      <c r="B93" s="39"/>
      <c r="C93" s="41"/>
      <c r="D93" s="59"/>
      <c r="E93" s="36"/>
      <c r="F93" s="32"/>
      <c r="G93" s="5"/>
      <c r="H93" s="3">
        <f t="shared" si="2"/>
        <v>0</v>
      </c>
      <c r="I93" s="4">
        <f t="shared" si="3"/>
        <v>0</v>
      </c>
      <c r="J93" s="17"/>
      <c r="K93" s="17"/>
      <c r="L93" s="18"/>
      <c r="M93" s="19"/>
    </row>
    <row r="94" spans="2:13" ht="15">
      <c r="B94" s="46"/>
      <c r="C94" s="47"/>
      <c r="D94" s="60"/>
      <c r="E94" s="49"/>
      <c r="F94" s="50"/>
      <c r="G94" s="7"/>
      <c r="H94" s="51">
        <f t="shared" si="2"/>
        <v>0</v>
      </c>
      <c r="I94" s="6">
        <f t="shared" si="3"/>
        <v>0</v>
      </c>
      <c r="J94" s="17"/>
      <c r="K94" s="17"/>
      <c r="L94" s="18"/>
      <c r="M94" s="19"/>
    </row>
    <row r="95" spans="2:13" ht="15">
      <c r="B95" s="89" t="s">
        <v>27</v>
      </c>
      <c r="C95" s="90"/>
      <c r="D95" s="90"/>
      <c r="E95" s="90"/>
      <c r="F95" s="53">
        <f>SUM(F8:F94)</f>
        <v>159500</v>
      </c>
      <c r="G95" s="52"/>
      <c r="H95" s="53">
        <f>SUM(H8:H94)</f>
        <v>33495</v>
      </c>
      <c r="I95" s="54">
        <f>SUM(I8:I94)</f>
        <v>192995</v>
      </c>
      <c r="J95" s="20"/>
      <c r="K95" s="21"/>
      <c r="L95" s="20"/>
      <c r="M95" s="22"/>
    </row>
  </sheetData>
  <sheetProtection/>
  <mergeCells count="3">
    <mergeCell ref="G6:H6"/>
    <mergeCell ref="B95:E95"/>
    <mergeCell ref="B4:I4"/>
  </mergeCells>
  <dataValidations count="9">
    <dataValidation allowBlank="1" showInputMessage="1" showErrorMessage="1" promptTitle="BASE IMPONIBLE - Importe" prompt="sobre el que se calcula" sqref="J7"/>
    <dataValidation type="list" allowBlank="1" showInputMessage="1" showErrorMessage="1" sqref="M8:M94">
      <formula1>MESESX</formula1>
    </dataValidation>
    <dataValidation allowBlank="1" showInputMessage="1" showErrorMessage="1" promptTitle="MES de VENCIMIENTO" prompt="Mes pago - opcional" sqref="M6:M7"/>
    <dataValidation allowBlank="1" showInputMessage="1" showErrorMessage="1" promptTitle="Importe total facturado " prompt="Sin IVA " sqref="F7"/>
    <dataValidation allowBlank="1" showErrorMessage="1" promptTitle="Denominación del cliente" prompt="IMPRESCINDIBLE" sqref="E7"/>
    <dataValidation allowBlank="1" showErrorMessage="1" promptTitle="MES de FACTURACIÓN" prompt="Elegir de la lista" sqref="D7"/>
    <dataValidation allowBlank="1" showErrorMessage="1" promptTitle="NÚMERO DE FACTURA (Opcional)" prompt="Te ayudará localización" sqref="B7"/>
    <dataValidation allowBlank="1" showErrorMessage="1" sqref="C7"/>
    <dataValidation allowBlank="1" showErrorMessage="1" promptTitle="BASE IMPONIBLE - Importe" prompt="sobre el que se calcula" sqref="I7 H7"/>
  </dataValidations>
  <printOptions/>
  <pageMargins left="0.7" right="0.7" top="0.75" bottom="0.75" header="0.3" footer="0.3"/>
  <pageSetup orientation="portrait" paperSize="9"/>
  <ignoredErrors>
    <ignoredError sqref="I8:I12 I13:I94 F95:I9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93"/>
  <sheetViews>
    <sheetView showGridLines="0" showRowColHeaders="0" zoomScalePageLayoutView="0" workbookViewId="0" topLeftCell="A1">
      <selection activeCell="I5" sqref="I5"/>
    </sheetView>
  </sheetViews>
  <sheetFormatPr defaultColWidth="9.140625" defaultRowHeight="15"/>
  <cols>
    <col min="2" max="2" width="12.421875" style="0" bestFit="1" customWidth="1"/>
    <col min="3" max="3" width="10.421875" style="0" bestFit="1" customWidth="1"/>
    <col min="5" max="5" width="15.8515625" style="0" bestFit="1" customWidth="1"/>
    <col min="6" max="6" width="16.28125" style="0" customWidth="1"/>
    <col min="8" max="8" width="17.00390625" style="0" bestFit="1" customWidth="1"/>
    <col min="9" max="9" width="21.28125" style="25" customWidth="1"/>
    <col min="10" max="10" width="9.140625" style="23" customWidth="1"/>
    <col min="11" max="11" width="22.57421875" style="23" bestFit="1" customWidth="1"/>
    <col min="12" max="12" width="11.57421875" style="23" bestFit="1" customWidth="1"/>
    <col min="13" max="13" width="9.140625" style="23" customWidth="1"/>
  </cols>
  <sheetData>
    <row r="1" ht="15.75" thickBot="1"/>
    <row r="2" spans="2:13" ht="21.75" thickBot="1">
      <c r="B2" s="91" t="s">
        <v>29</v>
      </c>
      <c r="C2" s="92"/>
      <c r="D2" s="92"/>
      <c r="E2" s="92"/>
      <c r="F2" s="92"/>
      <c r="G2" s="92"/>
      <c r="H2" s="92"/>
      <c r="I2" s="93"/>
      <c r="J2" s="8"/>
      <c r="K2" s="8"/>
      <c r="L2" s="8"/>
      <c r="M2" s="8"/>
    </row>
    <row r="3" spans="2:13" ht="21">
      <c r="B3" s="45"/>
      <c r="C3" s="45"/>
      <c r="D3" s="45"/>
      <c r="E3" s="45"/>
      <c r="F3" s="45"/>
      <c r="G3" s="45"/>
      <c r="H3" s="45"/>
      <c r="I3" s="45"/>
      <c r="K3" s="55" t="s">
        <v>30</v>
      </c>
      <c r="L3" s="56">
        <f>H93</f>
        <v>20055</v>
      </c>
      <c r="M3" s="9"/>
    </row>
    <row r="4" spans="2:13" ht="15.75">
      <c r="B4" s="27"/>
      <c r="C4" s="27"/>
      <c r="D4" s="27"/>
      <c r="E4" s="24"/>
      <c r="F4" s="28"/>
      <c r="G4" s="87" t="s">
        <v>0</v>
      </c>
      <c r="H4" s="88"/>
      <c r="I4" s="43" t="s">
        <v>24</v>
      </c>
      <c r="J4" s="44"/>
      <c r="K4" s="10"/>
      <c r="L4" s="11"/>
      <c r="M4" s="12"/>
    </row>
    <row r="5" spans="2:13" ht="15">
      <c r="B5" s="34" t="s">
        <v>8</v>
      </c>
      <c r="C5" s="40" t="s">
        <v>7</v>
      </c>
      <c r="D5" s="33" t="s">
        <v>1</v>
      </c>
      <c r="E5" s="34" t="s">
        <v>37</v>
      </c>
      <c r="F5" s="30" t="s">
        <v>9</v>
      </c>
      <c r="G5" s="29" t="s">
        <v>3</v>
      </c>
      <c r="H5" s="26" t="s">
        <v>14</v>
      </c>
      <c r="I5" s="26" t="s">
        <v>25</v>
      </c>
      <c r="J5" s="13"/>
      <c r="K5" s="14"/>
      <c r="L5" s="15"/>
      <c r="M5" s="16"/>
    </row>
    <row r="6" spans="2:13" ht="15">
      <c r="B6" s="42" t="s">
        <v>35</v>
      </c>
      <c r="C6" s="57">
        <v>41609</v>
      </c>
      <c r="D6" s="37" t="s">
        <v>4</v>
      </c>
      <c r="E6" s="35" t="s">
        <v>38</v>
      </c>
      <c r="F6" s="31">
        <v>5000</v>
      </c>
      <c r="G6" s="2">
        <v>0.21</v>
      </c>
      <c r="H6" s="3">
        <f>F6*G6</f>
        <v>1050</v>
      </c>
      <c r="I6" s="1">
        <f>F6+H6</f>
        <v>6050</v>
      </c>
      <c r="J6" s="17"/>
      <c r="K6" s="17"/>
      <c r="L6" s="18"/>
      <c r="M6" s="19"/>
    </row>
    <row r="7" spans="2:13" ht="15">
      <c r="B7" s="39" t="s">
        <v>34</v>
      </c>
      <c r="C7" s="41" t="s">
        <v>36</v>
      </c>
      <c r="D7" s="38" t="s">
        <v>5</v>
      </c>
      <c r="E7" s="36" t="s">
        <v>39</v>
      </c>
      <c r="F7" s="32">
        <v>2500</v>
      </c>
      <c r="G7" s="2">
        <v>0.21</v>
      </c>
      <c r="H7" s="3">
        <f>F7*G7</f>
        <v>525</v>
      </c>
      <c r="I7" s="4">
        <f>F7+H7</f>
        <v>3025</v>
      </c>
      <c r="J7" s="17"/>
      <c r="K7" s="17"/>
      <c r="L7" s="18"/>
      <c r="M7" s="19"/>
    </row>
    <row r="8" spans="2:13" ht="15">
      <c r="B8" s="39" t="s">
        <v>31</v>
      </c>
      <c r="C8" s="41" t="s">
        <v>17</v>
      </c>
      <c r="D8" s="38" t="s">
        <v>5</v>
      </c>
      <c r="E8" s="36" t="s">
        <v>40</v>
      </c>
      <c r="F8" s="32">
        <v>7500</v>
      </c>
      <c r="G8" s="5">
        <v>0.21</v>
      </c>
      <c r="H8" s="3">
        <f aca="true" t="shared" si="0" ref="H8:H71">F8*G8</f>
        <v>1575</v>
      </c>
      <c r="I8" s="4">
        <f>F8+H8</f>
        <v>9075</v>
      </c>
      <c r="J8" s="17"/>
      <c r="K8" s="17"/>
      <c r="L8" s="18"/>
      <c r="M8" s="19"/>
    </row>
    <row r="9" spans="2:13" ht="15">
      <c r="B9" s="39" t="s">
        <v>33</v>
      </c>
      <c r="C9" s="41">
        <v>41336</v>
      </c>
      <c r="D9" s="38" t="s">
        <v>6</v>
      </c>
      <c r="E9" s="36" t="s">
        <v>41</v>
      </c>
      <c r="F9" s="32">
        <v>25000</v>
      </c>
      <c r="G9" s="5">
        <v>0.21</v>
      </c>
      <c r="H9" s="3">
        <f t="shared" si="0"/>
        <v>5250</v>
      </c>
      <c r="I9" s="4">
        <f>F9+H9</f>
        <v>30250</v>
      </c>
      <c r="J9" s="17"/>
      <c r="K9" s="17"/>
      <c r="L9" s="18"/>
      <c r="M9" s="19"/>
    </row>
    <row r="10" spans="2:13" ht="15">
      <c r="B10" s="39" t="s">
        <v>32</v>
      </c>
      <c r="C10" s="41">
        <v>41369</v>
      </c>
      <c r="D10" s="38" t="s">
        <v>44</v>
      </c>
      <c r="E10" s="36" t="s">
        <v>42</v>
      </c>
      <c r="F10" s="32">
        <v>40500</v>
      </c>
      <c r="G10" s="5">
        <v>0.21</v>
      </c>
      <c r="H10" s="3">
        <f t="shared" si="0"/>
        <v>8505</v>
      </c>
      <c r="I10" s="4">
        <f>F10+H10</f>
        <v>49005</v>
      </c>
      <c r="J10" s="17"/>
      <c r="K10" s="17"/>
      <c r="L10" s="18"/>
      <c r="M10" s="19"/>
    </row>
    <row r="11" spans="2:13" ht="15">
      <c r="B11" s="39" t="s">
        <v>60</v>
      </c>
      <c r="C11" s="41">
        <v>41614</v>
      </c>
      <c r="D11" s="38" t="s">
        <v>45</v>
      </c>
      <c r="E11" s="36" t="s">
        <v>61</v>
      </c>
      <c r="F11" s="32">
        <v>15000</v>
      </c>
      <c r="G11" s="5">
        <v>0.21</v>
      </c>
      <c r="H11" s="3">
        <f t="shared" si="0"/>
        <v>3150</v>
      </c>
      <c r="I11" s="4">
        <f aca="true" t="shared" si="1" ref="I11:I74">F11+H11</f>
        <v>18150</v>
      </c>
      <c r="J11" s="17"/>
      <c r="K11" s="17"/>
      <c r="L11" s="18"/>
      <c r="M11" s="19"/>
    </row>
    <row r="12" spans="2:13" ht="15">
      <c r="B12" s="39"/>
      <c r="C12" s="41"/>
      <c r="D12" s="38"/>
      <c r="E12" s="36"/>
      <c r="F12" s="32"/>
      <c r="G12" s="5"/>
      <c r="H12" s="3">
        <f t="shared" si="0"/>
        <v>0</v>
      </c>
      <c r="I12" s="4">
        <f t="shared" si="1"/>
        <v>0</v>
      </c>
      <c r="J12" s="17"/>
      <c r="K12" s="17"/>
      <c r="L12" s="18"/>
      <c r="M12" s="19"/>
    </row>
    <row r="13" spans="2:13" ht="15">
      <c r="B13" s="39"/>
      <c r="C13" s="41"/>
      <c r="D13" s="38"/>
      <c r="E13" s="36"/>
      <c r="F13" s="32"/>
      <c r="G13" s="5"/>
      <c r="H13" s="3">
        <f t="shared" si="0"/>
        <v>0</v>
      </c>
      <c r="I13" s="4">
        <f t="shared" si="1"/>
        <v>0</v>
      </c>
      <c r="J13" s="17"/>
      <c r="K13" s="17"/>
      <c r="L13" s="18"/>
      <c r="M13" s="19"/>
    </row>
    <row r="14" spans="2:13" ht="15">
      <c r="B14" s="39"/>
      <c r="C14" s="41"/>
      <c r="D14" s="38"/>
      <c r="E14" s="36"/>
      <c r="F14" s="32"/>
      <c r="G14" s="5"/>
      <c r="H14" s="3">
        <f t="shared" si="0"/>
        <v>0</v>
      </c>
      <c r="I14" s="4">
        <f t="shared" si="1"/>
        <v>0</v>
      </c>
      <c r="J14" s="17"/>
      <c r="K14" s="17"/>
      <c r="L14" s="18"/>
      <c r="M14" s="19"/>
    </row>
    <row r="15" spans="2:13" ht="15">
      <c r="B15" s="39"/>
      <c r="C15" s="41"/>
      <c r="D15" s="38"/>
      <c r="E15" s="36"/>
      <c r="F15" s="32"/>
      <c r="G15" s="5"/>
      <c r="H15" s="3">
        <f t="shared" si="0"/>
        <v>0</v>
      </c>
      <c r="I15" s="4">
        <f t="shared" si="1"/>
        <v>0</v>
      </c>
      <c r="J15" s="17"/>
      <c r="K15" s="17"/>
      <c r="L15" s="18"/>
      <c r="M15" s="19"/>
    </row>
    <row r="16" spans="2:13" ht="15">
      <c r="B16" s="39"/>
      <c r="C16" s="41"/>
      <c r="D16" s="38"/>
      <c r="E16" s="36"/>
      <c r="F16" s="32"/>
      <c r="G16" s="5"/>
      <c r="H16" s="3">
        <f t="shared" si="0"/>
        <v>0</v>
      </c>
      <c r="I16" s="4">
        <f t="shared" si="1"/>
        <v>0</v>
      </c>
      <c r="J16" s="17"/>
      <c r="K16" s="17"/>
      <c r="L16" s="18"/>
      <c r="M16" s="19"/>
    </row>
    <row r="17" spans="2:13" ht="15">
      <c r="B17" s="39"/>
      <c r="C17" s="41"/>
      <c r="D17" s="38"/>
      <c r="E17" s="36"/>
      <c r="F17" s="32"/>
      <c r="G17" s="5"/>
      <c r="H17" s="3">
        <f t="shared" si="0"/>
        <v>0</v>
      </c>
      <c r="I17" s="4">
        <f t="shared" si="1"/>
        <v>0</v>
      </c>
      <c r="J17" s="17"/>
      <c r="K17" s="17"/>
      <c r="L17" s="18"/>
      <c r="M17" s="19"/>
    </row>
    <row r="18" spans="2:13" ht="15">
      <c r="B18" s="39"/>
      <c r="C18" s="41"/>
      <c r="D18" s="38"/>
      <c r="E18" s="36"/>
      <c r="F18" s="32"/>
      <c r="G18" s="5"/>
      <c r="H18" s="3">
        <f t="shared" si="0"/>
        <v>0</v>
      </c>
      <c r="I18" s="4">
        <f t="shared" si="1"/>
        <v>0</v>
      </c>
      <c r="J18" s="17"/>
      <c r="K18" s="17"/>
      <c r="L18" s="18"/>
      <c r="M18" s="19"/>
    </row>
    <row r="19" spans="2:13" ht="15">
      <c r="B19" s="39"/>
      <c r="C19" s="41"/>
      <c r="D19" s="38"/>
      <c r="E19" s="36"/>
      <c r="F19" s="32"/>
      <c r="G19" s="5"/>
      <c r="H19" s="3">
        <f t="shared" si="0"/>
        <v>0</v>
      </c>
      <c r="I19" s="4">
        <f t="shared" si="1"/>
        <v>0</v>
      </c>
      <c r="J19" s="17"/>
      <c r="K19" s="17"/>
      <c r="L19" s="18"/>
      <c r="M19" s="19"/>
    </row>
    <row r="20" spans="2:13" ht="15">
      <c r="B20" s="39"/>
      <c r="C20" s="41"/>
      <c r="D20" s="38"/>
      <c r="E20" s="36"/>
      <c r="F20" s="32"/>
      <c r="G20" s="5"/>
      <c r="H20" s="3">
        <f t="shared" si="0"/>
        <v>0</v>
      </c>
      <c r="I20" s="4">
        <f t="shared" si="1"/>
        <v>0</v>
      </c>
      <c r="J20" s="17"/>
      <c r="K20" s="17"/>
      <c r="L20" s="18"/>
      <c r="M20" s="19"/>
    </row>
    <row r="21" spans="2:13" ht="15">
      <c r="B21" s="39"/>
      <c r="C21" s="41"/>
      <c r="D21" s="38"/>
      <c r="E21" s="36"/>
      <c r="F21" s="32"/>
      <c r="G21" s="5"/>
      <c r="H21" s="3">
        <f t="shared" si="0"/>
        <v>0</v>
      </c>
      <c r="I21" s="4">
        <f t="shared" si="1"/>
        <v>0</v>
      </c>
      <c r="J21" s="17"/>
      <c r="K21" s="17"/>
      <c r="L21" s="18"/>
      <c r="M21" s="19"/>
    </row>
    <row r="22" spans="2:13" ht="15">
      <c r="B22" s="39"/>
      <c r="C22" s="41"/>
      <c r="D22" s="38"/>
      <c r="E22" s="36"/>
      <c r="F22" s="32"/>
      <c r="G22" s="5"/>
      <c r="H22" s="3">
        <f t="shared" si="0"/>
        <v>0</v>
      </c>
      <c r="I22" s="4">
        <f t="shared" si="1"/>
        <v>0</v>
      </c>
      <c r="J22" s="17"/>
      <c r="K22" s="17"/>
      <c r="L22" s="18"/>
      <c r="M22" s="19"/>
    </row>
    <row r="23" spans="2:13" ht="15">
      <c r="B23" s="39"/>
      <c r="C23" s="41"/>
      <c r="D23" s="38"/>
      <c r="E23" s="36"/>
      <c r="F23" s="32"/>
      <c r="G23" s="5"/>
      <c r="H23" s="3">
        <f t="shared" si="0"/>
        <v>0</v>
      </c>
      <c r="I23" s="4">
        <f t="shared" si="1"/>
        <v>0</v>
      </c>
      <c r="J23" s="17"/>
      <c r="K23" s="17"/>
      <c r="L23" s="18"/>
      <c r="M23" s="19"/>
    </row>
    <row r="24" spans="2:13" ht="15">
      <c r="B24" s="39"/>
      <c r="C24" s="41"/>
      <c r="D24" s="38"/>
      <c r="E24" s="36"/>
      <c r="F24" s="32"/>
      <c r="G24" s="5"/>
      <c r="H24" s="3">
        <f t="shared" si="0"/>
        <v>0</v>
      </c>
      <c r="I24" s="4">
        <f t="shared" si="1"/>
        <v>0</v>
      </c>
      <c r="J24" s="17"/>
      <c r="K24" s="17"/>
      <c r="L24" s="18"/>
      <c r="M24" s="19"/>
    </row>
    <row r="25" spans="2:13" ht="15">
      <c r="B25" s="39"/>
      <c r="C25" s="41"/>
      <c r="D25" s="38"/>
      <c r="E25" s="36"/>
      <c r="F25" s="32"/>
      <c r="G25" s="5"/>
      <c r="H25" s="3">
        <f t="shared" si="0"/>
        <v>0</v>
      </c>
      <c r="I25" s="4">
        <f t="shared" si="1"/>
        <v>0</v>
      </c>
      <c r="J25" s="17"/>
      <c r="K25" s="17"/>
      <c r="L25" s="18"/>
      <c r="M25" s="19"/>
    </row>
    <row r="26" spans="2:13" ht="15">
      <c r="B26" s="39"/>
      <c r="C26" s="41"/>
      <c r="D26" s="38"/>
      <c r="E26" s="36"/>
      <c r="F26" s="32"/>
      <c r="G26" s="5"/>
      <c r="H26" s="3">
        <f t="shared" si="0"/>
        <v>0</v>
      </c>
      <c r="I26" s="4">
        <f t="shared" si="1"/>
        <v>0</v>
      </c>
      <c r="J26" s="17"/>
      <c r="K26" s="17"/>
      <c r="L26" s="18"/>
      <c r="M26" s="19"/>
    </row>
    <row r="27" spans="2:13" ht="15">
      <c r="B27" s="39"/>
      <c r="C27" s="41"/>
      <c r="D27" s="38"/>
      <c r="E27" s="36"/>
      <c r="F27" s="32"/>
      <c r="G27" s="5"/>
      <c r="H27" s="3">
        <f t="shared" si="0"/>
        <v>0</v>
      </c>
      <c r="I27" s="4">
        <f t="shared" si="1"/>
        <v>0</v>
      </c>
      <c r="J27" s="17"/>
      <c r="K27" s="17"/>
      <c r="L27" s="18"/>
      <c r="M27" s="19"/>
    </row>
    <row r="28" spans="2:13" ht="15">
      <c r="B28" s="39"/>
      <c r="C28" s="41"/>
      <c r="D28" s="38"/>
      <c r="E28" s="36"/>
      <c r="F28" s="32"/>
      <c r="G28" s="5"/>
      <c r="H28" s="3">
        <f t="shared" si="0"/>
        <v>0</v>
      </c>
      <c r="I28" s="4">
        <f t="shared" si="1"/>
        <v>0</v>
      </c>
      <c r="J28" s="17"/>
      <c r="K28" s="17"/>
      <c r="L28" s="18"/>
      <c r="M28" s="19"/>
    </row>
    <row r="29" spans="2:13" ht="15">
      <c r="B29" s="39"/>
      <c r="C29" s="41"/>
      <c r="D29" s="38"/>
      <c r="E29" s="36"/>
      <c r="F29" s="32"/>
      <c r="G29" s="5"/>
      <c r="H29" s="3">
        <f t="shared" si="0"/>
        <v>0</v>
      </c>
      <c r="I29" s="4">
        <f t="shared" si="1"/>
        <v>0</v>
      </c>
      <c r="J29" s="17"/>
      <c r="K29" s="17"/>
      <c r="L29" s="18"/>
      <c r="M29" s="19"/>
    </row>
    <row r="30" spans="2:13" ht="15">
      <c r="B30" s="39"/>
      <c r="C30" s="41"/>
      <c r="D30" s="38"/>
      <c r="E30" s="36"/>
      <c r="F30" s="32"/>
      <c r="G30" s="5"/>
      <c r="H30" s="3">
        <f t="shared" si="0"/>
        <v>0</v>
      </c>
      <c r="I30" s="4">
        <f t="shared" si="1"/>
        <v>0</v>
      </c>
      <c r="J30" s="17"/>
      <c r="K30" s="17"/>
      <c r="L30" s="18"/>
      <c r="M30" s="19"/>
    </row>
    <row r="31" spans="2:13" ht="15">
      <c r="B31" s="39"/>
      <c r="C31" s="41"/>
      <c r="D31" s="38"/>
      <c r="E31" s="36"/>
      <c r="F31" s="32"/>
      <c r="G31" s="5"/>
      <c r="H31" s="3">
        <f t="shared" si="0"/>
        <v>0</v>
      </c>
      <c r="I31" s="4">
        <f t="shared" si="1"/>
        <v>0</v>
      </c>
      <c r="J31" s="17"/>
      <c r="K31" s="17"/>
      <c r="L31" s="18"/>
      <c r="M31" s="19"/>
    </row>
    <row r="32" spans="2:13" ht="15">
      <c r="B32" s="39"/>
      <c r="C32" s="41"/>
      <c r="D32" s="38"/>
      <c r="E32" s="36"/>
      <c r="F32" s="32"/>
      <c r="G32" s="5"/>
      <c r="H32" s="3">
        <f t="shared" si="0"/>
        <v>0</v>
      </c>
      <c r="I32" s="4">
        <f t="shared" si="1"/>
        <v>0</v>
      </c>
      <c r="J32" s="17"/>
      <c r="K32" s="17"/>
      <c r="L32" s="18"/>
      <c r="M32" s="19"/>
    </row>
    <row r="33" spans="2:13" ht="15">
      <c r="B33" s="39"/>
      <c r="C33" s="41"/>
      <c r="D33" s="38"/>
      <c r="E33" s="36"/>
      <c r="F33" s="32"/>
      <c r="G33" s="5"/>
      <c r="H33" s="3">
        <f t="shared" si="0"/>
        <v>0</v>
      </c>
      <c r="I33" s="4">
        <f t="shared" si="1"/>
        <v>0</v>
      </c>
      <c r="J33" s="17"/>
      <c r="K33" s="17"/>
      <c r="L33" s="18"/>
      <c r="M33" s="19"/>
    </row>
    <row r="34" spans="2:13" ht="15">
      <c r="B34" s="39"/>
      <c r="C34" s="41"/>
      <c r="D34" s="38"/>
      <c r="E34" s="36"/>
      <c r="F34" s="32"/>
      <c r="G34" s="5"/>
      <c r="H34" s="3">
        <f t="shared" si="0"/>
        <v>0</v>
      </c>
      <c r="I34" s="4">
        <f t="shared" si="1"/>
        <v>0</v>
      </c>
      <c r="J34" s="17"/>
      <c r="K34" s="17"/>
      <c r="L34" s="18"/>
      <c r="M34" s="19"/>
    </row>
    <row r="35" spans="2:13" ht="15">
      <c r="B35" s="39"/>
      <c r="C35" s="41"/>
      <c r="D35" s="38"/>
      <c r="E35" s="36"/>
      <c r="F35" s="32"/>
      <c r="G35" s="5"/>
      <c r="H35" s="3">
        <f t="shared" si="0"/>
        <v>0</v>
      </c>
      <c r="I35" s="4">
        <f t="shared" si="1"/>
        <v>0</v>
      </c>
      <c r="J35" s="17"/>
      <c r="K35" s="17"/>
      <c r="L35" s="18"/>
      <c r="M35" s="19"/>
    </row>
    <row r="36" spans="2:13" ht="15">
      <c r="B36" s="39"/>
      <c r="C36" s="41"/>
      <c r="D36" s="38"/>
      <c r="E36" s="36"/>
      <c r="F36" s="32"/>
      <c r="G36" s="5"/>
      <c r="H36" s="3">
        <f t="shared" si="0"/>
        <v>0</v>
      </c>
      <c r="I36" s="4">
        <f t="shared" si="1"/>
        <v>0</v>
      </c>
      <c r="J36" s="17"/>
      <c r="K36" s="17"/>
      <c r="L36" s="18"/>
      <c r="M36" s="19"/>
    </row>
    <row r="37" spans="2:13" ht="15">
      <c r="B37" s="39"/>
      <c r="C37" s="41"/>
      <c r="D37" s="38"/>
      <c r="E37" s="36"/>
      <c r="F37" s="32"/>
      <c r="G37" s="5"/>
      <c r="H37" s="3">
        <f t="shared" si="0"/>
        <v>0</v>
      </c>
      <c r="I37" s="4">
        <f t="shared" si="1"/>
        <v>0</v>
      </c>
      <c r="J37" s="17"/>
      <c r="K37" s="17"/>
      <c r="L37" s="18"/>
      <c r="M37" s="19"/>
    </row>
    <row r="38" spans="2:13" ht="15">
      <c r="B38" s="39"/>
      <c r="C38" s="41"/>
      <c r="D38" s="38"/>
      <c r="E38" s="36"/>
      <c r="F38" s="32"/>
      <c r="G38" s="5"/>
      <c r="H38" s="3">
        <f t="shared" si="0"/>
        <v>0</v>
      </c>
      <c r="I38" s="4">
        <f t="shared" si="1"/>
        <v>0</v>
      </c>
      <c r="J38" s="17"/>
      <c r="K38" s="17"/>
      <c r="L38" s="18"/>
      <c r="M38" s="19"/>
    </row>
    <row r="39" spans="2:13" ht="15">
      <c r="B39" s="39"/>
      <c r="C39" s="41"/>
      <c r="D39" s="38"/>
      <c r="E39" s="36"/>
      <c r="F39" s="32"/>
      <c r="G39" s="5"/>
      <c r="H39" s="3">
        <f t="shared" si="0"/>
        <v>0</v>
      </c>
      <c r="I39" s="4">
        <f t="shared" si="1"/>
        <v>0</v>
      </c>
      <c r="J39" s="17"/>
      <c r="K39" s="17"/>
      <c r="L39" s="18"/>
      <c r="M39" s="19"/>
    </row>
    <row r="40" spans="2:13" ht="15">
      <c r="B40" s="39"/>
      <c r="C40" s="41"/>
      <c r="D40" s="38"/>
      <c r="E40" s="36"/>
      <c r="F40" s="32"/>
      <c r="G40" s="5"/>
      <c r="H40" s="3">
        <f t="shared" si="0"/>
        <v>0</v>
      </c>
      <c r="I40" s="4">
        <f t="shared" si="1"/>
        <v>0</v>
      </c>
      <c r="J40" s="17"/>
      <c r="K40" s="17"/>
      <c r="L40" s="18"/>
      <c r="M40" s="19"/>
    </row>
    <row r="41" spans="2:13" ht="15">
      <c r="B41" s="39"/>
      <c r="C41" s="41"/>
      <c r="D41" s="38"/>
      <c r="E41" s="36"/>
      <c r="F41" s="32"/>
      <c r="G41" s="5"/>
      <c r="H41" s="3">
        <f t="shared" si="0"/>
        <v>0</v>
      </c>
      <c r="I41" s="4">
        <f t="shared" si="1"/>
        <v>0</v>
      </c>
      <c r="J41" s="17"/>
      <c r="K41" s="17"/>
      <c r="L41" s="18"/>
      <c r="M41" s="19"/>
    </row>
    <row r="42" spans="2:13" ht="15">
      <c r="B42" s="39"/>
      <c r="C42" s="41"/>
      <c r="D42" s="38"/>
      <c r="E42" s="36"/>
      <c r="F42" s="32"/>
      <c r="G42" s="5"/>
      <c r="H42" s="3">
        <f t="shared" si="0"/>
        <v>0</v>
      </c>
      <c r="I42" s="4">
        <f t="shared" si="1"/>
        <v>0</v>
      </c>
      <c r="J42" s="17"/>
      <c r="K42" s="17"/>
      <c r="L42" s="18"/>
      <c r="M42" s="19"/>
    </row>
    <row r="43" spans="2:13" ht="15">
      <c r="B43" s="39"/>
      <c r="C43" s="41"/>
      <c r="D43" s="38"/>
      <c r="E43" s="36"/>
      <c r="F43" s="32"/>
      <c r="G43" s="5"/>
      <c r="H43" s="3">
        <f t="shared" si="0"/>
        <v>0</v>
      </c>
      <c r="I43" s="4">
        <f t="shared" si="1"/>
        <v>0</v>
      </c>
      <c r="J43" s="17"/>
      <c r="K43" s="17"/>
      <c r="L43" s="18"/>
      <c r="M43" s="19"/>
    </row>
    <row r="44" spans="2:13" ht="15">
      <c r="B44" s="39"/>
      <c r="C44" s="41"/>
      <c r="D44" s="38"/>
      <c r="E44" s="36"/>
      <c r="F44" s="32"/>
      <c r="G44" s="5"/>
      <c r="H44" s="3">
        <f t="shared" si="0"/>
        <v>0</v>
      </c>
      <c r="I44" s="4">
        <f t="shared" si="1"/>
        <v>0</v>
      </c>
      <c r="J44" s="17"/>
      <c r="K44" s="17"/>
      <c r="L44" s="18"/>
      <c r="M44" s="19"/>
    </row>
    <row r="45" spans="2:13" ht="15">
      <c r="B45" s="39"/>
      <c r="C45" s="41"/>
      <c r="D45" s="38"/>
      <c r="E45" s="36"/>
      <c r="F45" s="32"/>
      <c r="G45" s="5"/>
      <c r="H45" s="3">
        <f t="shared" si="0"/>
        <v>0</v>
      </c>
      <c r="I45" s="4">
        <f t="shared" si="1"/>
        <v>0</v>
      </c>
      <c r="J45" s="17"/>
      <c r="K45" s="17"/>
      <c r="L45" s="18"/>
      <c r="M45" s="19"/>
    </row>
    <row r="46" spans="2:13" ht="15">
      <c r="B46" s="39"/>
      <c r="C46" s="41"/>
      <c r="D46" s="38"/>
      <c r="E46" s="36"/>
      <c r="F46" s="32"/>
      <c r="G46" s="5"/>
      <c r="H46" s="3">
        <f t="shared" si="0"/>
        <v>0</v>
      </c>
      <c r="I46" s="4">
        <f t="shared" si="1"/>
        <v>0</v>
      </c>
      <c r="J46" s="17"/>
      <c r="K46" s="17"/>
      <c r="L46" s="18"/>
      <c r="M46" s="19"/>
    </row>
    <row r="47" spans="2:13" ht="15">
      <c r="B47" s="39"/>
      <c r="C47" s="41"/>
      <c r="D47" s="38"/>
      <c r="E47" s="36"/>
      <c r="F47" s="32"/>
      <c r="G47" s="5"/>
      <c r="H47" s="3">
        <f t="shared" si="0"/>
        <v>0</v>
      </c>
      <c r="I47" s="4">
        <f t="shared" si="1"/>
        <v>0</v>
      </c>
      <c r="J47" s="17"/>
      <c r="K47" s="17"/>
      <c r="L47" s="18"/>
      <c r="M47" s="19"/>
    </row>
    <row r="48" spans="2:13" ht="15">
      <c r="B48" s="39"/>
      <c r="C48" s="41"/>
      <c r="D48" s="38"/>
      <c r="E48" s="36"/>
      <c r="F48" s="32"/>
      <c r="G48" s="5"/>
      <c r="H48" s="3">
        <f t="shared" si="0"/>
        <v>0</v>
      </c>
      <c r="I48" s="4">
        <f t="shared" si="1"/>
        <v>0</v>
      </c>
      <c r="J48" s="17"/>
      <c r="K48" s="17"/>
      <c r="L48" s="18"/>
      <c r="M48" s="19"/>
    </row>
    <row r="49" spans="2:13" ht="15">
      <c r="B49" s="39"/>
      <c r="C49" s="41"/>
      <c r="D49" s="38"/>
      <c r="E49" s="36"/>
      <c r="F49" s="32"/>
      <c r="G49" s="5"/>
      <c r="H49" s="3">
        <f t="shared" si="0"/>
        <v>0</v>
      </c>
      <c r="I49" s="4">
        <f t="shared" si="1"/>
        <v>0</v>
      </c>
      <c r="J49" s="17"/>
      <c r="K49" s="17"/>
      <c r="L49" s="18"/>
      <c r="M49" s="19"/>
    </row>
    <row r="50" spans="2:13" ht="15">
      <c r="B50" s="39"/>
      <c r="C50" s="41"/>
      <c r="D50" s="38"/>
      <c r="E50" s="36"/>
      <c r="F50" s="32"/>
      <c r="G50" s="5"/>
      <c r="H50" s="3">
        <f t="shared" si="0"/>
        <v>0</v>
      </c>
      <c r="I50" s="4">
        <f t="shared" si="1"/>
        <v>0</v>
      </c>
      <c r="J50" s="17"/>
      <c r="K50" s="17"/>
      <c r="L50" s="18"/>
      <c r="M50" s="19"/>
    </row>
    <row r="51" spans="2:13" ht="15">
      <c r="B51" s="39"/>
      <c r="C51" s="41"/>
      <c r="D51" s="38"/>
      <c r="E51" s="36"/>
      <c r="F51" s="32"/>
      <c r="G51" s="5"/>
      <c r="H51" s="3">
        <f t="shared" si="0"/>
        <v>0</v>
      </c>
      <c r="I51" s="4">
        <f t="shared" si="1"/>
        <v>0</v>
      </c>
      <c r="J51" s="17"/>
      <c r="K51" s="17"/>
      <c r="L51" s="18"/>
      <c r="M51" s="19"/>
    </row>
    <row r="52" spans="2:13" ht="15">
      <c r="B52" s="39"/>
      <c r="C52" s="41"/>
      <c r="D52" s="38"/>
      <c r="E52" s="36"/>
      <c r="F52" s="32"/>
      <c r="G52" s="5"/>
      <c r="H52" s="3">
        <f t="shared" si="0"/>
        <v>0</v>
      </c>
      <c r="I52" s="4">
        <f t="shared" si="1"/>
        <v>0</v>
      </c>
      <c r="J52" s="17"/>
      <c r="K52" s="17"/>
      <c r="L52" s="18"/>
      <c r="M52" s="19"/>
    </row>
    <row r="53" spans="2:13" ht="15">
      <c r="B53" s="39"/>
      <c r="C53" s="41"/>
      <c r="D53" s="38"/>
      <c r="E53" s="36"/>
      <c r="F53" s="32"/>
      <c r="G53" s="5"/>
      <c r="H53" s="3">
        <f t="shared" si="0"/>
        <v>0</v>
      </c>
      <c r="I53" s="4">
        <f t="shared" si="1"/>
        <v>0</v>
      </c>
      <c r="J53" s="17"/>
      <c r="K53" s="17"/>
      <c r="L53" s="18"/>
      <c r="M53" s="19"/>
    </row>
    <row r="54" spans="2:13" ht="15">
      <c r="B54" s="39"/>
      <c r="C54" s="41"/>
      <c r="D54" s="38"/>
      <c r="E54" s="36"/>
      <c r="F54" s="32"/>
      <c r="G54" s="5"/>
      <c r="H54" s="3">
        <f t="shared" si="0"/>
        <v>0</v>
      </c>
      <c r="I54" s="4">
        <f t="shared" si="1"/>
        <v>0</v>
      </c>
      <c r="J54" s="17"/>
      <c r="K54" s="17"/>
      <c r="L54" s="18"/>
      <c r="M54" s="19"/>
    </row>
    <row r="55" spans="2:13" ht="15">
      <c r="B55" s="39"/>
      <c r="C55" s="41"/>
      <c r="D55" s="38"/>
      <c r="E55" s="36"/>
      <c r="F55" s="32"/>
      <c r="G55" s="5"/>
      <c r="H55" s="3">
        <f t="shared" si="0"/>
        <v>0</v>
      </c>
      <c r="I55" s="4">
        <f t="shared" si="1"/>
        <v>0</v>
      </c>
      <c r="J55" s="17"/>
      <c r="K55" s="17"/>
      <c r="L55" s="18"/>
      <c r="M55" s="19"/>
    </row>
    <row r="56" spans="2:13" ht="15">
      <c r="B56" s="39"/>
      <c r="C56" s="41"/>
      <c r="D56" s="38"/>
      <c r="E56" s="36"/>
      <c r="F56" s="32"/>
      <c r="G56" s="5"/>
      <c r="H56" s="3">
        <f t="shared" si="0"/>
        <v>0</v>
      </c>
      <c r="I56" s="4">
        <f t="shared" si="1"/>
        <v>0</v>
      </c>
      <c r="J56" s="17"/>
      <c r="K56" s="17"/>
      <c r="L56" s="18"/>
      <c r="M56" s="19"/>
    </row>
    <row r="57" spans="2:13" ht="15">
      <c r="B57" s="39"/>
      <c r="C57" s="41"/>
      <c r="D57" s="38"/>
      <c r="E57" s="36"/>
      <c r="F57" s="32"/>
      <c r="G57" s="5"/>
      <c r="H57" s="3">
        <f t="shared" si="0"/>
        <v>0</v>
      </c>
      <c r="I57" s="4">
        <f t="shared" si="1"/>
        <v>0</v>
      </c>
      <c r="J57" s="17"/>
      <c r="K57" s="17"/>
      <c r="L57" s="18"/>
      <c r="M57" s="19"/>
    </row>
    <row r="58" spans="2:13" ht="15">
      <c r="B58" s="39"/>
      <c r="C58" s="41"/>
      <c r="D58" s="38"/>
      <c r="E58" s="36"/>
      <c r="F58" s="32"/>
      <c r="G58" s="5"/>
      <c r="H58" s="3">
        <f t="shared" si="0"/>
        <v>0</v>
      </c>
      <c r="I58" s="4">
        <f t="shared" si="1"/>
        <v>0</v>
      </c>
      <c r="J58" s="17"/>
      <c r="K58" s="17"/>
      <c r="L58" s="18"/>
      <c r="M58" s="19"/>
    </row>
    <row r="59" spans="2:13" ht="15">
      <c r="B59" s="39"/>
      <c r="C59" s="41"/>
      <c r="D59" s="38"/>
      <c r="E59" s="36"/>
      <c r="F59" s="32"/>
      <c r="G59" s="5"/>
      <c r="H59" s="3">
        <f t="shared" si="0"/>
        <v>0</v>
      </c>
      <c r="I59" s="4">
        <f t="shared" si="1"/>
        <v>0</v>
      </c>
      <c r="J59" s="17"/>
      <c r="K59" s="17"/>
      <c r="L59" s="18"/>
      <c r="M59" s="19"/>
    </row>
    <row r="60" spans="2:13" ht="15">
      <c r="B60" s="39"/>
      <c r="C60" s="41"/>
      <c r="D60" s="38"/>
      <c r="E60" s="36"/>
      <c r="F60" s="32"/>
      <c r="G60" s="5"/>
      <c r="H60" s="3">
        <f t="shared" si="0"/>
        <v>0</v>
      </c>
      <c r="I60" s="4">
        <f t="shared" si="1"/>
        <v>0</v>
      </c>
      <c r="J60" s="17"/>
      <c r="K60" s="17"/>
      <c r="L60" s="18"/>
      <c r="M60" s="19"/>
    </row>
    <row r="61" spans="2:13" ht="15">
      <c r="B61" s="39"/>
      <c r="C61" s="41"/>
      <c r="D61" s="38"/>
      <c r="E61" s="36"/>
      <c r="F61" s="32"/>
      <c r="G61" s="5"/>
      <c r="H61" s="3">
        <f t="shared" si="0"/>
        <v>0</v>
      </c>
      <c r="I61" s="4">
        <f t="shared" si="1"/>
        <v>0</v>
      </c>
      <c r="J61" s="17"/>
      <c r="K61" s="17"/>
      <c r="L61" s="18"/>
      <c r="M61" s="19"/>
    </row>
    <row r="62" spans="2:13" ht="15">
      <c r="B62" s="39"/>
      <c r="C62" s="41"/>
      <c r="D62" s="38"/>
      <c r="E62" s="36"/>
      <c r="F62" s="32"/>
      <c r="G62" s="5"/>
      <c r="H62" s="3">
        <f t="shared" si="0"/>
        <v>0</v>
      </c>
      <c r="I62" s="4">
        <f t="shared" si="1"/>
        <v>0</v>
      </c>
      <c r="J62" s="17"/>
      <c r="K62" s="17"/>
      <c r="L62" s="18"/>
      <c r="M62" s="19"/>
    </row>
    <row r="63" spans="2:13" ht="15">
      <c r="B63" s="39"/>
      <c r="C63" s="41"/>
      <c r="D63" s="38"/>
      <c r="E63" s="36"/>
      <c r="F63" s="32"/>
      <c r="G63" s="5"/>
      <c r="H63" s="3">
        <f t="shared" si="0"/>
        <v>0</v>
      </c>
      <c r="I63" s="4">
        <f t="shared" si="1"/>
        <v>0</v>
      </c>
      <c r="J63" s="17"/>
      <c r="K63" s="17"/>
      <c r="L63" s="18"/>
      <c r="M63" s="19"/>
    </row>
    <row r="64" spans="2:13" ht="15">
      <c r="B64" s="39"/>
      <c r="C64" s="41"/>
      <c r="D64" s="38"/>
      <c r="E64" s="36"/>
      <c r="F64" s="32"/>
      <c r="G64" s="5"/>
      <c r="H64" s="3">
        <f t="shared" si="0"/>
        <v>0</v>
      </c>
      <c r="I64" s="4">
        <f t="shared" si="1"/>
        <v>0</v>
      </c>
      <c r="J64" s="17"/>
      <c r="K64" s="17"/>
      <c r="L64" s="18"/>
      <c r="M64" s="19"/>
    </row>
    <row r="65" spans="2:13" ht="15">
      <c r="B65" s="39"/>
      <c r="C65" s="41"/>
      <c r="D65" s="38"/>
      <c r="E65" s="36"/>
      <c r="F65" s="32"/>
      <c r="G65" s="5"/>
      <c r="H65" s="3">
        <f t="shared" si="0"/>
        <v>0</v>
      </c>
      <c r="I65" s="4">
        <f t="shared" si="1"/>
        <v>0</v>
      </c>
      <c r="J65" s="17"/>
      <c r="K65" s="17"/>
      <c r="L65" s="18"/>
      <c r="M65" s="19"/>
    </row>
    <row r="66" spans="2:13" ht="15">
      <c r="B66" s="39"/>
      <c r="C66" s="41"/>
      <c r="D66" s="38"/>
      <c r="E66" s="36"/>
      <c r="F66" s="32"/>
      <c r="G66" s="5"/>
      <c r="H66" s="3">
        <f t="shared" si="0"/>
        <v>0</v>
      </c>
      <c r="I66" s="4">
        <f t="shared" si="1"/>
        <v>0</v>
      </c>
      <c r="J66" s="17"/>
      <c r="K66" s="17"/>
      <c r="L66" s="18"/>
      <c r="M66" s="19"/>
    </row>
    <row r="67" spans="2:13" ht="15">
      <c r="B67" s="39"/>
      <c r="C67" s="41"/>
      <c r="D67" s="38"/>
      <c r="E67" s="36"/>
      <c r="F67" s="32"/>
      <c r="G67" s="5"/>
      <c r="H67" s="3">
        <f t="shared" si="0"/>
        <v>0</v>
      </c>
      <c r="I67" s="4">
        <f t="shared" si="1"/>
        <v>0</v>
      </c>
      <c r="J67" s="17"/>
      <c r="K67" s="17"/>
      <c r="L67" s="18"/>
      <c r="M67" s="19"/>
    </row>
    <row r="68" spans="2:13" ht="15">
      <c r="B68" s="39"/>
      <c r="C68" s="41"/>
      <c r="D68" s="38"/>
      <c r="E68" s="36"/>
      <c r="F68" s="32"/>
      <c r="G68" s="5"/>
      <c r="H68" s="3">
        <f t="shared" si="0"/>
        <v>0</v>
      </c>
      <c r="I68" s="4">
        <f t="shared" si="1"/>
        <v>0</v>
      </c>
      <c r="J68" s="17"/>
      <c r="K68" s="17"/>
      <c r="L68" s="18"/>
      <c r="M68" s="19"/>
    </row>
    <row r="69" spans="2:13" ht="15">
      <c r="B69" s="39"/>
      <c r="C69" s="41"/>
      <c r="D69" s="38"/>
      <c r="E69" s="36"/>
      <c r="F69" s="32"/>
      <c r="G69" s="5"/>
      <c r="H69" s="3">
        <f t="shared" si="0"/>
        <v>0</v>
      </c>
      <c r="I69" s="4">
        <f t="shared" si="1"/>
        <v>0</v>
      </c>
      <c r="J69" s="17"/>
      <c r="K69" s="17"/>
      <c r="L69" s="18"/>
      <c r="M69" s="19"/>
    </row>
    <row r="70" spans="2:13" ht="15">
      <c r="B70" s="39"/>
      <c r="C70" s="41"/>
      <c r="D70" s="38"/>
      <c r="E70" s="36"/>
      <c r="F70" s="32"/>
      <c r="G70" s="5"/>
      <c r="H70" s="3">
        <f t="shared" si="0"/>
        <v>0</v>
      </c>
      <c r="I70" s="4">
        <f t="shared" si="1"/>
        <v>0</v>
      </c>
      <c r="J70" s="17"/>
      <c r="K70" s="17"/>
      <c r="L70" s="18"/>
      <c r="M70" s="19"/>
    </row>
    <row r="71" spans="2:13" ht="15">
      <c r="B71" s="39"/>
      <c r="C71" s="41"/>
      <c r="D71" s="38"/>
      <c r="E71" s="36"/>
      <c r="F71" s="32"/>
      <c r="G71" s="5"/>
      <c r="H71" s="3">
        <f t="shared" si="0"/>
        <v>0</v>
      </c>
      <c r="I71" s="4">
        <f t="shared" si="1"/>
        <v>0</v>
      </c>
      <c r="J71" s="17"/>
      <c r="K71" s="17"/>
      <c r="L71" s="18"/>
      <c r="M71" s="19"/>
    </row>
    <row r="72" spans="2:13" ht="15">
      <c r="B72" s="39"/>
      <c r="C72" s="41"/>
      <c r="D72" s="38"/>
      <c r="E72" s="36"/>
      <c r="F72" s="32"/>
      <c r="G72" s="5"/>
      <c r="H72" s="3">
        <f aca="true" t="shared" si="2" ref="H72:H92">F72*G72</f>
        <v>0</v>
      </c>
      <c r="I72" s="4">
        <f t="shared" si="1"/>
        <v>0</v>
      </c>
      <c r="J72" s="17"/>
      <c r="K72" s="17"/>
      <c r="L72" s="18"/>
      <c r="M72" s="19"/>
    </row>
    <row r="73" spans="2:13" ht="15">
      <c r="B73" s="39"/>
      <c r="C73" s="41"/>
      <c r="D73" s="38"/>
      <c r="E73" s="36"/>
      <c r="F73" s="32"/>
      <c r="G73" s="5"/>
      <c r="H73" s="3">
        <f t="shared" si="2"/>
        <v>0</v>
      </c>
      <c r="I73" s="4">
        <f t="shared" si="1"/>
        <v>0</v>
      </c>
      <c r="J73" s="17"/>
      <c r="K73" s="17"/>
      <c r="L73" s="18"/>
      <c r="M73" s="19"/>
    </row>
    <row r="74" spans="2:13" ht="15">
      <c r="B74" s="39"/>
      <c r="C74" s="41"/>
      <c r="D74" s="38"/>
      <c r="E74" s="36"/>
      <c r="F74" s="32"/>
      <c r="G74" s="5"/>
      <c r="H74" s="3">
        <f t="shared" si="2"/>
        <v>0</v>
      </c>
      <c r="I74" s="4">
        <f t="shared" si="1"/>
        <v>0</v>
      </c>
      <c r="J74" s="17"/>
      <c r="K74" s="17"/>
      <c r="L74" s="18"/>
      <c r="M74" s="19"/>
    </row>
    <row r="75" spans="2:13" ht="15">
      <c r="B75" s="39"/>
      <c r="C75" s="41"/>
      <c r="D75" s="38"/>
      <c r="E75" s="36"/>
      <c r="F75" s="32"/>
      <c r="G75" s="5"/>
      <c r="H75" s="3">
        <f t="shared" si="2"/>
        <v>0</v>
      </c>
      <c r="I75" s="4">
        <f aca="true" t="shared" si="3" ref="I75:I92">F75+H75</f>
        <v>0</v>
      </c>
      <c r="J75" s="17"/>
      <c r="K75" s="17"/>
      <c r="L75" s="18"/>
      <c r="M75" s="19"/>
    </row>
    <row r="76" spans="2:13" ht="15">
      <c r="B76" s="39"/>
      <c r="C76" s="41"/>
      <c r="D76" s="38"/>
      <c r="E76" s="36"/>
      <c r="F76" s="32"/>
      <c r="G76" s="5"/>
      <c r="H76" s="3">
        <f t="shared" si="2"/>
        <v>0</v>
      </c>
      <c r="I76" s="4">
        <f t="shared" si="3"/>
        <v>0</v>
      </c>
      <c r="J76" s="17"/>
      <c r="K76" s="17"/>
      <c r="L76" s="18"/>
      <c r="M76" s="19"/>
    </row>
    <row r="77" spans="2:13" ht="15">
      <c r="B77" s="39"/>
      <c r="C77" s="41"/>
      <c r="D77" s="38"/>
      <c r="E77" s="36"/>
      <c r="F77" s="32"/>
      <c r="G77" s="5"/>
      <c r="H77" s="3">
        <f t="shared" si="2"/>
        <v>0</v>
      </c>
      <c r="I77" s="4">
        <f t="shared" si="3"/>
        <v>0</v>
      </c>
      <c r="J77" s="17"/>
      <c r="K77" s="17"/>
      <c r="L77" s="18"/>
      <c r="M77" s="19"/>
    </row>
    <row r="78" spans="2:13" ht="15">
      <c r="B78" s="39"/>
      <c r="C78" s="41"/>
      <c r="D78" s="38"/>
      <c r="E78" s="36"/>
      <c r="F78" s="32"/>
      <c r="G78" s="5"/>
      <c r="H78" s="3">
        <f t="shared" si="2"/>
        <v>0</v>
      </c>
      <c r="I78" s="4">
        <f t="shared" si="3"/>
        <v>0</v>
      </c>
      <c r="J78" s="17"/>
      <c r="K78" s="17"/>
      <c r="L78" s="18"/>
      <c r="M78" s="19"/>
    </row>
    <row r="79" spans="2:13" ht="15">
      <c r="B79" s="39"/>
      <c r="C79" s="41"/>
      <c r="D79" s="38"/>
      <c r="E79" s="36"/>
      <c r="F79" s="32"/>
      <c r="G79" s="5"/>
      <c r="H79" s="3">
        <f t="shared" si="2"/>
        <v>0</v>
      </c>
      <c r="I79" s="4">
        <f t="shared" si="3"/>
        <v>0</v>
      </c>
      <c r="J79" s="17"/>
      <c r="K79" s="17"/>
      <c r="L79" s="18"/>
      <c r="M79" s="19"/>
    </row>
    <row r="80" spans="2:13" ht="15">
      <c r="B80" s="39"/>
      <c r="C80" s="41"/>
      <c r="D80" s="38"/>
      <c r="E80" s="36"/>
      <c r="F80" s="32"/>
      <c r="G80" s="5"/>
      <c r="H80" s="3">
        <f t="shared" si="2"/>
        <v>0</v>
      </c>
      <c r="I80" s="4">
        <f t="shared" si="3"/>
        <v>0</v>
      </c>
      <c r="J80" s="17"/>
      <c r="K80" s="17"/>
      <c r="L80" s="18"/>
      <c r="M80" s="19"/>
    </row>
    <row r="81" spans="2:13" ht="15">
      <c r="B81" s="39"/>
      <c r="C81" s="41"/>
      <c r="D81" s="38"/>
      <c r="E81" s="36"/>
      <c r="F81" s="32"/>
      <c r="G81" s="5"/>
      <c r="H81" s="3">
        <f t="shared" si="2"/>
        <v>0</v>
      </c>
      <c r="I81" s="4">
        <f t="shared" si="3"/>
        <v>0</v>
      </c>
      <c r="J81" s="17"/>
      <c r="K81" s="17"/>
      <c r="L81" s="18"/>
      <c r="M81" s="19"/>
    </row>
    <row r="82" spans="2:13" ht="15">
      <c r="B82" s="39"/>
      <c r="C82" s="41"/>
      <c r="D82" s="38"/>
      <c r="E82" s="36"/>
      <c r="F82" s="32"/>
      <c r="G82" s="5"/>
      <c r="H82" s="3">
        <f t="shared" si="2"/>
        <v>0</v>
      </c>
      <c r="I82" s="4">
        <f t="shared" si="3"/>
        <v>0</v>
      </c>
      <c r="J82" s="17"/>
      <c r="K82" s="17"/>
      <c r="L82" s="18"/>
      <c r="M82" s="19"/>
    </row>
    <row r="83" spans="2:13" ht="15">
      <c r="B83" s="39"/>
      <c r="C83" s="41"/>
      <c r="D83" s="38"/>
      <c r="E83" s="36"/>
      <c r="F83" s="32"/>
      <c r="G83" s="5"/>
      <c r="H83" s="3">
        <f t="shared" si="2"/>
        <v>0</v>
      </c>
      <c r="I83" s="4">
        <f t="shared" si="3"/>
        <v>0</v>
      </c>
      <c r="J83" s="17"/>
      <c r="K83" s="17"/>
      <c r="L83" s="18"/>
      <c r="M83" s="19"/>
    </row>
    <row r="84" spans="2:13" ht="15">
      <c r="B84" s="39"/>
      <c r="C84" s="41"/>
      <c r="D84" s="38"/>
      <c r="E84" s="36"/>
      <c r="F84" s="32"/>
      <c r="G84" s="5"/>
      <c r="H84" s="3">
        <f t="shared" si="2"/>
        <v>0</v>
      </c>
      <c r="I84" s="4">
        <f t="shared" si="3"/>
        <v>0</v>
      </c>
      <c r="J84" s="17"/>
      <c r="K84" s="17"/>
      <c r="L84" s="18"/>
      <c r="M84" s="19"/>
    </row>
    <row r="85" spans="2:13" ht="15">
      <c r="B85" s="39"/>
      <c r="C85" s="41"/>
      <c r="D85" s="38"/>
      <c r="E85" s="36"/>
      <c r="F85" s="32"/>
      <c r="G85" s="5"/>
      <c r="H85" s="3">
        <f t="shared" si="2"/>
        <v>0</v>
      </c>
      <c r="I85" s="4">
        <f t="shared" si="3"/>
        <v>0</v>
      </c>
      <c r="J85" s="17"/>
      <c r="K85" s="17"/>
      <c r="L85" s="18"/>
      <c r="M85" s="19"/>
    </row>
    <row r="86" spans="2:13" ht="15">
      <c r="B86" s="39"/>
      <c r="C86" s="41"/>
      <c r="D86" s="38"/>
      <c r="E86" s="36"/>
      <c r="F86" s="32"/>
      <c r="G86" s="5"/>
      <c r="H86" s="3">
        <f t="shared" si="2"/>
        <v>0</v>
      </c>
      <c r="I86" s="4">
        <f t="shared" si="3"/>
        <v>0</v>
      </c>
      <c r="J86" s="17"/>
      <c r="K86" s="17"/>
      <c r="L86" s="18"/>
      <c r="M86" s="19"/>
    </row>
    <row r="87" spans="2:13" ht="15">
      <c r="B87" s="39"/>
      <c r="C87" s="41"/>
      <c r="D87" s="38"/>
      <c r="E87" s="36"/>
      <c r="F87" s="32"/>
      <c r="G87" s="5"/>
      <c r="H87" s="3">
        <f t="shared" si="2"/>
        <v>0</v>
      </c>
      <c r="I87" s="4">
        <f t="shared" si="3"/>
        <v>0</v>
      </c>
      <c r="J87" s="17"/>
      <c r="K87" s="17"/>
      <c r="L87" s="18"/>
      <c r="M87" s="19"/>
    </row>
    <row r="88" spans="2:13" ht="15">
      <c r="B88" s="39"/>
      <c r="C88" s="41"/>
      <c r="D88" s="38"/>
      <c r="E88" s="36"/>
      <c r="F88" s="32"/>
      <c r="G88" s="5"/>
      <c r="H88" s="3">
        <f t="shared" si="2"/>
        <v>0</v>
      </c>
      <c r="I88" s="4">
        <f t="shared" si="3"/>
        <v>0</v>
      </c>
      <c r="J88" s="17"/>
      <c r="K88" s="17"/>
      <c r="L88" s="18"/>
      <c r="M88" s="19"/>
    </row>
    <row r="89" spans="2:13" ht="15">
      <c r="B89" s="39"/>
      <c r="C89" s="41"/>
      <c r="D89" s="38"/>
      <c r="E89" s="36"/>
      <c r="F89" s="32"/>
      <c r="G89" s="5"/>
      <c r="H89" s="3">
        <f t="shared" si="2"/>
        <v>0</v>
      </c>
      <c r="I89" s="4">
        <f t="shared" si="3"/>
        <v>0</v>
      </c>
      <c r="J89" s="17"/>
      <c r="K89" s="17"/>
      <c r="L89" s="18"/>
      <c r="M89" s="19"/>
    </row>
    <row r="90" spans="2:13" ht="15">
      <c r="B90" s="39"/>
      <c r="C90" s="41"/>
      <c r="D90" s="38"/>
      <c r="E90" s="36"/>
      <c r="F90" s="32"/>
      <c r="G90" s="5"/>
      <c r="H90" s="3">
        <f t="shared" si="2"/>
        <v>0</v>
      </c>
      <c r="I90" s="4">
        <f t="shared" si="3"/>
        <v>0</v>
      </c>
      <c r="J90" s="17"/>
      <c r="K90" s="17"/>
      <c r="L90" s="18"/>
      <c r="M90" s="19"/>
    </row>
    <row r="91" spans="2:13" ht="15">
      <c r="B91" s="39"/>
      <c r="C91" s="41"/>
      <c r="D91" s="38"/>
      <c r="E91" s="36"/>
      <c r="F91" s="32"/>
      <c r="G91" s="5"/>
      <c r="H91" s="3">
        <f t="shared" si="2"/>
        <v>0</v>
      </c>
      <c r="I91" s="4">
        <f t="shared" si="3"/>
        <v>0</v>
      </c>
      <c r="J91" s="17"/>
      <c r="K91" s="17"/>
      <c r="L91" s="18"/>
      <c r="M91" s="19"/>
    </row>
    <row r="92" spans="2:13" ht="15">
      <c r="B92" s="46"/>
      <c r="C92" s="47"/>
      <c r="D92" s="48"/>
      <c r="E92" s="49"/>
      <c r="F92" s="50"/>
      <c r="G92" s="7"/>
      <c r="H92" s="51">
        <f t="shared" si="2"/>
        <v>0</v>
      </c>
      <c r="I92" s="6">
        <f t="shared" si="3"/>
        <v>0</v>
      </c>
      <c r="J92" s="17"/>
      <c r="K92" s="17"/>
      <c r="L92" s="18"/>
      <c r="M92" s="19"/>
    </row>
    <row r="93" spans="2:13" ht="15">
      <c r="B93" s="89" t="s">
        <v>27</v>
      </c>
      <c r="C93" s="90"/>
      <c r="D93" s="90"/>
      <c r="E93" s="90"/>
      <c r="F93" s="53">
        <f>SUM(F6:F92)</f>
        <v>95500</v>
      </c>
      <c r="G93" s="52"/>
      <c r="H93" s="53">
        <f>SUM(H6:H92)</f>
        <v>20055</v>
      </c>
      <c r="I93" s="54">
        <f>SUM(I6:I92)</f>
        <v>115555</v>
      </c>
      <c r="J93" s="20"/>
      <c r="K93" s="21"/>
      <c r="L93" s="20"/>
      <c r="M93" s="22"/>
    </row>
  </sheetData>
  <sheetProtection/>
  <mergeCells count="3">
    <mergeCell ref="B2:I2"/>
    <mergeCell ref="G4:H4"/>
    <mergeCell ref="B93:E93"/>
  </mergeCells>
  <dataValidations count="10">
    <dataValidation allowBlank="1" showErrorMessage="1" promptTitle="NÚMERO DE FACTURA (Opcional)" prompt="Te ayudará localización" sqref="C5"/>
    <dataValidation allowBlank="1" showErrorMessage="1" promptTitle="MES de FACTURACIÓN" prompt="Elegir de la lista" sqref="D5"/>
    <dataValidation allowBlank="1" showErrorMessage="1" promptTitle="Denominación del cliente" prompt="IMPRESCINDIBLE" sqref="E5"/>
    <dataValidation allowBlank="1" showErrorMessage="1" promptTitle="Importe total facturado " prompt="Sin IVA ni IRPF" sqref="F5"/>
    <dataValidation allowBlank="1" showInputMessage="1" showErrorMessage="1" promptTitle="MES de VENCIMIENTO" prompt="Mes pago - opcional" sqref="M4:M5"/>
    <dataValidation type="list" allowBlank="1" showInputMessage="1" showErrorMessage="1" sqref="M6:M92">
      <formula1>MESESX</formula1>
    </dataValidation>
    <dataValidation allowBlank="1" showInputMessage="1" showErrorMessage="1" promptTitle="BASE IMPONIBLE - Importe" prompt="sobre el que se calcula" sqref="J5"/>
    <dataValidation allowBlank="1" showErrorMessage="1" promptTitle="% QUE DEBE APLICARSE" prompt="Elige de la lista" sqref="G5"/>
    <dataValidation allowBlank="1" showErrorMessage="1" promptTitle="NÚMERO DE FACTURA (Opcional)" prompt="Te ayudará localización" sqref="B5"/>
    <dataValidation allowBlank="1" showErrorMessage="1" promptTitle="BASE IMPONIBLE - Importe" prompt="sobre el que se calcula" sqref="I5 H5"/>
  </dataValidations>
  <printOptions/>
  <pageMargins left="0.7" right="0.7" top="0.75" bottom="0.75" header="0.3" footer="0.3"/>
  <pageSetup orientation="portrait" paperSize="9"/>
  <ignoredErrors>
    <ignoredError sqref="I6:I9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R15"/>
  <sheetViews>
    <sheetView showGridLines="0" showRowColHeaders="0" zoomScalePageLayoutView="0" workbookViewId="0" topLeftCell="A1">
      <selection activeCell="H21" sqref="H21"/>
    </sheetView>
  </sheetViews>
  <sheetFormatPr defaultColWidth="9.140625" defaultRowHeight="15"/>
  <cols>
    <col min="2" max="2" width="1.421875" style="0" customWidth="1"/>
    <col min="3" max="3" width="30.421875" style="0" bestFit="1" customWidth="1"/>
    <col min="4" max="4" width="13.57421875" style="0" bestFit="1" customWidth="1"/>
    <col min="5" max="5" width="9.8515625" style="0" bestFit="1" customWidth="1"/>
    <col min="6" max="6" width="12.28125" style="0" bestFit="1" customWidth="1"/>
    <col min="7" max="7" width="11.28125" style="0" bestFit="1" customWidth="1"/>
    <col min="8" max="8" width="9.7109375" style="0" bestFit="1" customWidth="1"/>
    <col min="9" max="11" width="9.57421875" style="0" bestFit="1" customWidth="1"/>
    <col min="12" max="12" width="11.8515625" style="0" bestFit="1" customWidth="1"/>
    <col min="13" max="13" width="9.57421875" style="0" bestFit="1" customWidth="1"/>
    <col min="14" max="14" width="11.421875" style="0" bestFit="1" customWidth="1"/>
    <col min="15" max="15" width="10.28125" style="0" bestFit="1" customWidth="1"/>
    <col min="16" max="16" width="1.7109375" style="0" customWidth="1"/>
    <col min="18" max="18" width="11.28125" style="0" bestFit="1" customWidth="1"/>
  </cols>
  <sheetData>
    <row r="2" spans="3:15" ht="18.75">
      <c r="C2" s="94" t="s">
        <v>58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ht="21.75" customHeight="1" thickBot="1"/>
    <row r="4" spans="2:16" ht="9" customHeight="1" thickBot="1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2:16" ht="15">
      <c r="B5" s="64"/>
      <c r="C5" s="61"/>
      <c r="D5" s="77" t="s">
        <v>4</v>
      </c>
      <c r="E5" s="78" t="s">
        <v>5</v>
      </c>
      <c r="F5" s="78" t="s">
        <v>6</v>
      </c>
      <c r="G5" s="78" t="s">
        <v>43</v>
      </c>
      <c r="H5" s="78" t="s">
        <v>44</v>
      </c>
      <c r="I5" s="78" t="s">
        <v>45</v>
      </c>
      <c r="J5" s="78" t="s">
        <v>46</v>
      </c>
      <c r="K5" s="78" t="s">
        <v>47</v>
      </c>
      <c r="L5" s="78" t="s">
        <v>48</v>
      </c>
      <c r="M5" s="78" t="s">
        <v>49</v>
      </c>
      <c r="N5" s="78" t="s">
        <v>50</v>
      </c>
      <c r="O5" s="79" t="s">
        <v>51</v>
      </c>
      <c r="P5" s="70"/>
    </row>
    <row r="6" spans="2:16" ht="15">
      <c r="B6" s="64"/>
      <c r="C6" s="64" t="s">
        <v>52</v>
      </c>
      <c r="D6" s="65">
        <f>SUMIF('IVA Débito Fiscal'!$D$8:$D$94,Liquidación!D5,'IVA Débito Fiscal'!$H$8:$H$94)</f>
        <v>0</v>
      </c>
      <c r="E6" s="65">
        <f>SUMIF('IVA Débito Fiscal'!$D$8:$D$94,Liquidación!E5,'IVA Débito Fiscal'!$H$8:$H$94)</f>
        <v>1680</v>
      </c>
      <c r="F6" s="65">
        <f>SUMIF('IVA Débito Fiscal'!$D$8:$D$94,Liquidación!F5,'IVA Débito Fiscal'!$H$8:$H$94)</f>
        <v>26565</v>
      </c>
      <c r="G6" s="65">
        <f>SUMIF('IVA Débito Fiscal'!$D$8:$D$94,Liquidación!G5,'IVA Débito Fiscal'!$H$8:$H$94)</f>
        <v>5250</v>
      </c>
      <c r="H6" s="65">
        <f>SUMIF('IVA Débito Fiscal'!$D$8:$D$94,Liquidación!H5,'IVA Débito Fiscal'!$H$8:$H$94)</f>
        <v>0</v>
      </c>
      <c r="I6" s="65">
        <f>SUMIF('IVA Débito Fiscal'!$D$8:$D$94,Liquidación!I5,'IVA Débito Fiscal'!$H$8:$H$94)</f>
        <v>0</v>
      </c>
      <c r="J6" s="65">
        <f>SUMIF('IVA Débito Fiscal'!$D$8:$D$94,Liquidación!J5,'IVA Débito Fiscal'!$H$8:$H$94)</f>
        <v>0</v>
      </c>
      <c r="K6" s="65">
        <f>SUMIF('IVA Débito Fiscal'!$D$8:$D$94,Liquidación!K5,'IVA Débito Fiscal'!$H$8:$H$94)</f>
        <v>0</v>
      </c>
      <c r="L6" s="65">
        <f>SUMIF('IVA Débito Fiscal'!$D$8:$D$94,Liquidación!L5,'IVA Débito Fiscal'!$H$8:$H$94)</f>
        <v>0</v>
      </c>
      <c r="M6" s="65">
        <f>SUMIF('IVA Débito Fiscal'!$D$8:$D$94,Liquidación!M5,'IVA Débito Fiscal'!$H$8:$H$94)</f>
        <v>0</v>
      </c>
      <c r="N6" s="65">
        <f>SUMIF('IVA Débito Fiscal'!$D$8:$D$94,Liquidación!N5,'IVA Débito Fiscal'!$H$8:$H$94)</f>
        <v>0</v>
      </c>
      <c r="O6" s="66">
        <f>SUMIF('IVA Débito Fiscal'!$D$8:$D$94,Liquidación!O5,'IVA Débito Fiscal'!$H$8:$H$94)</f>
        <v>0</v>
      </c>
      <c r="P6" s="70"/>
    </row>
    <row r="7" spans="2:16" ht="15.75" thickBot="1">
      <c r="B7" s="64"/>
      <c r="C7" s="67" t="s">
        <v>53</v>
      </c>
      <c r="D7" s="68">
        <f>SUMIF('IVA Crédito Fiscal'!$D$6:$D$92,Liquidación!D5,'IVA Crédito Fiscal'!$H$6:$H$92)</f>
        <v>1050</v>
      </c>
      <c r="E7" s="68">
        <f>SUMIF('IVA Crédito Fiscal'!$D$6:$D$92,Liquidación!E5,'IVA Crédito Fiscal'!$H$6:$H$92)</f>
        <v>2100</v>
      </c>
      <c r="F7" s="68">
        <f>SUMIF('IVA Crédito Fiscal'!$D$6:$D$92,Liquidación!F5,'IVA Crédito Fiscal'!$H$6:$H$92)</f>
        <v>5250</v>
      </c>
      <c r="G7" s="68">
        <f>SUMIF('IVA Crédito Fiscal'!$D$6:$D$92,Liquidación!G5,'IVA Crédito Fiscal'!$H$6:$H$92)</f>
        <v>0</v>
      </c>
      <c r="H7" s="68">
        <f>SUMIF('IVA Crédito Fiscal'!$D$6:$D$92,Liquidación!H5,'IVA Crédito Fiscal'!$H$6:$H$92)</f>
        <v>8505</v>
      </c>
      <c r="I7" s="68">
        <f>SUMIF('IVA Crédito Fiscal'!$D$6:$D$92,Liquidación!I5,'IVA Crédito Fiscal'!$H$6:$H$92)</f>
        <v>3150</v>
      </c>
      <c r="J7" s="68">
        <f>SUMIF('IVA Crédito Fiscal'!$D$6:$D$92,Liquidación!J5,'IVA Crédito Fiscal'!$H$6:$H$92)</f>
        <v>0</v>
      </c>
      <c r="K7" s="68">
        <f>SUMIF('IVA Crédito Fiscal'!$D$6:$D$92,Liquidación!K5,'IVA Crédito Fiscal'!$H$6:$H$92)</f>
        <v>0</v>
      </c>
      <c r="L7" s="68">
        <f>SUMIF('IVA Crédito Fiscal'!$D$6:$D$92,Liquidación!L5,'IVA Crédito Fiscal'!$H$6:$H$92)</f>
        <v>0</v>
      </c>
      <c r="M7" s="68">
        <f>SUMIF('IVA Crédito Fiscal'!$D$6:$D$92,Liquidación!M5,'IVA Crédito Fiscal'!$H$6:$H$92)</f>
        <v>0</v>
      </c>
      <c r="N7" s="68">
        <f>SUMIF('IVA Crédito Fiscal'!$D$6:$D$92,Liquidación!N5,'IVA Crédito Fiscal'!$H$6:$H$92)</f>
        <v>0</v>
      </c>
      <c r="O7" s="69">
        <f>SUMIF('IVA Crédito Fiscal'!$D$6:$D$92,Liquidación!O5,'IVA Crédito Fiscal'!$H$6:$H$92)</f>
        <v>0</v>
      </c>
      <c r="P7" s="70"/>
    </row>
    <row r="8" spans="2:16" ht="7.5" customHeight="1" thickBot="1">
      <c r="B8" s="67"/>
      <c r="C8" s="72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71"/>
    </row>
    <row r="10" spans="3:18" ht="15">
      <c r="C10" s="74" t="s">
        <v>56</v>
      </c>
      <c r="D10" s="75">
        <f aca="true" t="shared" si="0" ref="D10:O10">IF(D7-D6&gt;0,D7-D6,0)</f>
        <v>1050</v>
      </c>
      <c r="E10" s="75">
        <f t="shared" si="0"/>
        <v>420</v>
      </c>
      <c r="F10" s="75">
        <f t="shared" si="0"/>
        <v>0</v>
      </c>
      <c r="G10" s="75">
        <f t="shared" si="0"/>
        <v>0</v>
      </c>
      <c r="H10" s="75">
        <f t="shared" si="0"/>
        <v>8505</v>
      </c>
      <c r="I10" s="75">
        <f t="shared" si="0"/>
        <v>3150</v>
      </c>
      <c r="J10" s="75">
        <f t="shared" si="0"/>
        <v>0</v>
      </c>
      <c r="K10" s="75">
        <f t="shared" si="0"/>
        <v>0</v>
      </c>
      <c r="L10" s="75">
        <f t="shared" si="0"/>
        <v>0</v>
      </c>
      <c r="M10" s="75">
        <f t="shared" si="0"/>
        <v>0</v>
      </c>
      <c r="N10" s="75">
        <f t="shared" si="0"/>
        <v>0</v>
      </c>
      <c r="O10" s="75">
        <f t="shared" si="0"/>
        <v>0</v>
      </c>
      <c r="R10" s="80">
        <f>SUM(D10:O10)</f>
        <v>13125</v>
      </c>
    </row>
    <row r="11" ht="15">
      <c r="R11" s="81"/>
    </row>
    <row r="12" spans="3:18" ht="15">
      <c r="C12" s="73" t="s">
        <v>57</v>
      </c>
      <c r="D12" s="76">
        <f aca="true" t="shared" si="1" ref="D12:O12">IF(D7-D6&lt;0,D7-D6,0)</f>
        <v>0</v>
      </c>
      <c r="E12" s="76">
        <f t="shared" si="1"/>
        <v>0</v>
      </c>
      <c r="F12" s="76">
        <f t="shared" si="1"/>
        <v>-21315</v>
      </c>
      <c r="G12" s="76">
        <f t="shared" si="1"/>
        <v>-5250</v>
      </c>
      <c r="H12" s="76">
        <f t="shared" si="1"/>
        <v>0</v>
      </c>
      <c r="I12" s="76">
        <f t="shared" si="1"/>
        <v>0</v>
      </c>
      <c r="J12" s="76">
        <f t="shared" si="1"/>
        <v>0</v>
      </c>
      <c r="K12" s="76">
        <f t="shared" si="1"/>
        <v>0</v>
      </c>
      <c r="L12" s="76">
        <f t="shared" si="1"/>
        <v>0</v>
      </c>
      <c r="M12" s="76">
        <f t="shared" si="1"/>
        <v>0</v>
      </c>
      <c r="N12" s="76">
        <f t="shared" si="1"/>
        <v>0</v>
      </c>
      <c r="O12" s="76">
        <f t="shared" si="1"/>
        <v>0</v>
      </c>
      <c r="R12" s="80">
        <f>SUM(D12:O12)</f>
        <v>-26565</v>
      </c>
    </row>
    <row r="14" ht="15.75" thickBot="1"/>
    <row r="15" spans="4:8" ht="15.75" thickBot="1">
      <c r="D15" s="82" t="s">
        <v>59</v>
      </c>
      <c r="E15" s="83"/>
      <c r="F15" s="84">
        <f>R10+R12</f>
        <v>-13440</v>
      </c>
      <c r="G15" s="83"/>
      <c r="H15" s="85" t="str">
        <f>IF(F15&lt;0,"Débito","Crédito")</f>
        <v>Débito</v>
      </c>
    </row>
  </sheetData>
  <sheetProtection/>
  <mergeCells count="1">
    <mergeCell ref="C2:O2"/>
  </mergeCells>
  <conditionalFormatting sqref="D10:O10">
    <cfRule type="cellIs" priority="2" dxfId="2" operator="greaterThan">
      <formula>0</formula>
    </cfRule>
  </conditionalFormatting>
  <conditionalFormatting sqref="C12:O12">
    <cfRule type="cellIs" priority="1" dxfId="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2013-06-22T22:07:14Z</dcterms:created>
  <dcterms:modified xsi:type="dcterms:W3CDTF">2013-08-28T22:02:34Z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